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1"/>
  </bookViews>
  <sheets>
    <sheet name="BIG-MAC 2014" sheetId="1" r:id="rId1"/>
    <sheet name="BIG-MAC 2014 (ACTIVITAT)" sheetId="2" r:id="rId2"/>
    <sheet name="Gràfic1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<sst xmlns="http://schemas.openxmlformats.org/spreadsheetml/2006/main" count="42" uniqueCount="24">
  <si>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PAÍS</t>
  </si>
  <si>
    <t>Xina</t>
  </si>
  <si>
    <t>ÍNDEX BIG-MAC</t>
  </si>
  <si>
    <t>CANVI PER 1$ USA</t>
  </si>
  <si>
    <t>Noruega</t>
  </si>
  <si>
    <t>Suïssa</t>
  </si>
  <si>
    <t>Canadà</t>
  </si>
  <si>
    <t>UE</t>
  </si>
  <si>
    <t>Font: The Economist</t>
  </si>
  <si>
    <t>Gran Bretanya</t>
  </si>
  <si>
    <t>Rússia</t>
  </si>
  <si>
    <t>Índia</t>
  </si>
  <si>
    <t>USA</t>
  </si>
  <si>
    <t>PER 50$</t>
  </si>
  <si>
    <t>PREU B</t>
  </si>
  <si>
    <t>ÍNDEX BIG-MAC 2014</t>
  </si>
  <si>
    <t>PREU BIG-MAC*</t>
  </si>
  <si>
    <t>*Preus en la seva moneda</t>
  </si>
  <si>
    <t>PREU BIG-MAC**</t>
  </si>
  <si>
    <t>**Preus en dolars USA</t>
  </si>
  <si>
    <t>PER 50$ (PREU B)</t>
  </si>
  <si>
    <t>PREU B*</t>
  </si>
  <si>
    <t>PREU B**</t>
  </si>
  <si>
    <t>ACTIVITAT: ÍNDEX BIG-MAC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</si>
</sst>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#,##0.00000"/>
    <numFmt numFmtId="171" formatCode="#,##0.000000"/>
    <numFmt numFmtId="172" formatCode="#,##0.0000"/>
    <numFmt numFmtId="173" formatCode="#,##0.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35"/>
          <c:w val="0.83375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'BIG-MAC 2014 (ACTIVITAT)'!$D$3</c:f>
              <c:strCache>
                <c:ptCount val="1"/>
                <c:pt idx="0">
                  <c:v>PER 50$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'BIG-MAC 2014 (ACTIVITAT)'!$A$4:$A$12</c:f>
              <c:strCache>
                <c:ptCount val="9"/>
                <c:pt idx="0">
                  <c:v>Noruega</c:v>
                </c:pt>
                <c:pt idx="1">
                  <c:v>Suïssa</c:v>
                </c:pt>
                <c:pt idx="2">
                  <c:v>Canadà</c:v>
                </c:pt>
                <c:pt idx="3">
                  <c:v>UE</c:v>
                </c:pt>
                <c:pt idx="4">
                  <c:v>Gran Bretanya</c:v>
                </c:pt>
                <c:pt idx="5">
                  <c:v>Xina</c:v>
                </c:pt>
                <c:pt idx="6">
                  <c:v>Rússia</c:v>
                </c:pt>
                <c:pt idx="7">
                  <c:v>Índia</c:v>
                </c:pt>
                <c:pt idx="8">
                  <c:v>USA</c:v>
                </c:pt>
              </c:strCache>
            </c:strRef>
          </c:cat>
          <c:val>
            <c:numRef>
              <c:f>'BIG-MAC 2014 (ACTIVITAT)'!$D$4:$D$12</c:f>
              <c:numCache>
                <c:ptCount val="9"/>
                <c:pt idx="0">
                  <c:v>43.3974358974359</c:v>
                </c:pt>
                <c:pt idx="1">
                  <c:v>6.722689075630252</c:v>
                </c:pt>
                <c:pt idx="2">
                  <c:v>11.277445109780437</c:v>
                </c:pt>
                <c:pt idx="3">
                  <c:v>7.560483870967742</c:v>
                </c:pt>
                <c:pt idx="4">
                  <c:v>6.8034557235421165</c:v>
                </c:pt>
                <c:pt idx="5">
                  <c:v>111.67883211678831</c:v>
                </c:pt>
                <c:pt idx="6">
                  <c:v>827.0992366412213</c:v>
                </c:pt>
                <c:pt idx="7">
                  <c:v>2011.6883116883116</c:v>
                </c:pt>
                <c:pt idx="8">
                  <c:v>10.822510822510822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'BIG-MAC 2014 (ACTIVITAT)'!$G$3</c:f>
              <c:strCache>
                <c:ptCount val="1"/>
                <c:pt idx="0">
                  <c:v>PER 50$ (PREU 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'BIG-MAC 2014 (ACTIVITAT)'!$A$4:$A$12</c:f>
              <c:strCache>
                <c:ptCount val="9"/>
                <c:pt idx="0">
                  <c:v>Noruega</c:v>
                </c:pt>
                <c:pt idx="1">
                  <c:v>Suïssa</c:v>
                </c:pt>
                <c:pt idx="2">
                  <c:v>Canadà</c:v>
                </c:pt>
                <c:pt idx="3">
                  <c:v>UE</c:v>
                </c:pt>
                <c:pt idx="4">
                  <c:v>Gran Bretanya</c:v>
                </c:pt>
                <c:pt idx="5">
                  <c:v>Xina</c:v>
                </c:pt>
                <c:pt idx="6">
                  <c:v>Rússia</c:v>
                </c:pt>
                <c:pt idx="7">
                  <c:v>Índia</c:v>
                </c:pt>
                <c:pt idx="8">
                  <c:v>USA</c:v>
                </c:pt>
              </c:strCache>
            </c:strRef>
          </c:cat>
          <c:val>
            <c:numRef>
              <c:f>'BIG-MAC 2014 (ACTIVITAT)'!$G$4:$G$12</c:f>
              <c:numCache>
                <c:ptCount val="9"/>
                <c:pt idx="0">
                  <c:v>293.80064102564097</c:v>
                </c:pt>
                <c:pt idx="1">
                  <c:v>6.453781512605041</c:v>
                </c:pt>
                <c:pt idx="2">
                  <c:v>12.743512974051894</c:v>
                </c:pt>
                <c:pt idx="3">
                  <c:v>5.670362903225806</c:v>
                </c:pt>
                <c:pt idx="4">
                  <c:v>4.286177105831533</c:v>
                </c:pt>
                <c:pt idx="5">
                  <c:v>683.4744525547445</c:v>
                </c:pt>
                <c:pt idx="6">
                  <c:v>35846.48091603054</c:v>
                </c:pt>
                <c:pt idx="7">
                  <c:v>124644.2077922078</c:v>
                </c:pt>
                <c:pt idx="8">
                  <c:v>10.822510822510822</c:v>
                </c:pt>
              </c:numCache>
            </c:numRef>
          </c:val>
          <c:shape val="box"/>
        </c:ser>
        <c:shape val="box"/>
        <c:axId val="65073907"/>
        <c:axId val="8095112"/>
      </c:bar3DChart>
      <c:catAx>
        <c:axId val="650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95112"/>
        <c:crosses val="autoZero"/>
        <c:auto val="1"/>
        <c:lblOffset val="100"/>
        <c:tickLblSkip val="1"/>
        <c:noMultiLvlLbl val="0"/>
      </c:catAx>
      <c:valAx>
        <c:axId val="8095112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73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45825"/>
          <c:w val="0.12025"/>
          <c:h val="0.07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3.57421875" style="0" customWidth="1"/>
    <col min="2" max="3" width="9.57421875" style="0" customWidth="1"/>
    <col min="4" max="4" width="10.7109375" style="0" customWidth="1"/>
    <col min="5" max="5" width="9.00390625" style="0" customWidth="1"/>
    <col min="6" max="6" width="7.8515625" style="0" customWidth="1"/>
    <col min="7" max="7" width="9.00390625" style="0" customWidth="1"/>
  </cols>
  <sheetData>
    <row r="1" ht="15.75">
      <c r="A1" s="2" t="s">
        <v>15</v>
      </c>
    </row>
    <row r="2" ht="15.75">
      <c r="A2" s="2"/>
    </row>
    <row r="3" spans="1:8" ht="30" customHeight="1">
      <c r="A3" s="3" t="s">
        <v>0</v>
      </c>
      <c r="B3" s="4" t="s">
        <v>16</v>
      </c>
      <c r="C3" s="4" t="s">
        <v>18</v>
      </c>
      <c r="D3" s="4" t="s">
        <v>3</v>
      </c>
      <c r="E3" s="4" t="s">
        <v>2</v>
      </c>
      <c r="F3" s="8" t="s">
        <v>14</v>
      </c>
      <c r="G3" s="8" t="s">
        <v>13</v>
      </c>
      <c r="H3" s="8" t="s">
        <v>20</v>
      </c>
    </row>
    <row r="4" spans="1:10" ht="12.75">
      <c r="A4" s="1" t="s">
        <v>4</v>
      </c>
      <c r="B4" s="5">
        <v>7.8</v>
      </c>
      <c r="C4" s="5">
        <f>B4*1/D4</f>
        <v>1.1521418020679468</v>
      </c>
      <c r="D4" s="1">
        <v>6.77</v>
      </c>
      <c r="E4" s="7">
        <f>C4/B$12</f>
        <v>0.24938134243894952</v>
      </c>
      <c r="F4" s="9">
        <f>B$12*1/D4</f>
        <v>0.6824224519940917</v>
      </c>
      <c r="G4" s="7">
        <f>50*D4/B4</f>
        <v>43.3974358974359</v>
      </c>
      <c r="H4" s="7">
        <f>50*E4/C4</f>
        <v>10.822510822510823</v>
      </c>
      <c r="J4" s="6">
        <f aca="true" t="shared" si="0" ref="J4:J12">1-(1/D4)</f>
        <v>0.8522895125553914</v>
      </c>
    </row>
    <row r="5" spans="1:10" ht="12.75">
      <c r="A5" s="1" t="s">
        <v>5</v>
      </c>
      <c r="B5" s="5">
        <v>7.14</v>
      </c>
      <c r="C5" s="5">
        <f aca="true" t="shared" si="1" ref="C5:C12">B5*1/D5</f>
        <v>7.4375</v>
      </c>
      <c r="D5" s="1">
        <v>0.96</v>
      </c>
      <c r="E5" s="7">
        <f aca="true" t="shared" si="2" ref="E5:E11">C5/B$12</f>
        <v>1.6098484848484849</v>
      </c>
      <c r="F5" s="9">
        <f aca="true" t="shared" si="3" ref="F5:F12">B$12*1/D5</f>
        <v>4.8125</v>
      </c>
      <c r="G5" s="7">
        <f aca="true" t="shared" si="4" ref="G5:H11">50*D5/B5</f>
        <v>6.722689075630252</v>
      </c>
      <c r="H5" s="7">
        <f t="shared" si="4"/>
        <v>10.822510822510823</v>
      </c>
      <c r="J5" s="6">
        <f t="shared" si="0"/>
        <v>-0.04166666666666674</v>
      </c>
    </row>
    <row r="6" spans="1:10" ht="12.75">
      <c r="A6" s="1" t="s">
        <v>6</v>
      </c>
      <c r="B6" s="5">
        <v>5.01</v>
      </c>
      <c r="C6" s="5">
        <f t="shared" si="1"/>
        <v>4.433628318584071</v>
      </c>
      <c r="D6" s="1">
        <v>1.13</v>
      </c>
      <c r="E6" s="7">
        <f t="shared" si="2"/>
        <v>0.9596598092173313</v>
      </c>
      <c r="F6" s="9">
        <f t="shared" si="3"/>
        <v>4.0884955752212395</v>
      </c>
      <c r="G6" s="7">
        <f t="shared" si="4"/>
        <v>11.277445109780437</v>
      </c>
      <c r="H6" s="7">
        <f t="shared" si="4"/>
        <v>10.822510822510823</v>
      </c>
      <c r="J6" s="6">
        <f t="shared" si="0"/>
        <v>0.11504424778761058</v>
      </c>
    </row>
    <row r="7" spans="1:10" ht="12.75">
      <c r="A7" s="1" t="s">
        <v>7</v>
      </c>
      <c r="B7" s="5">
        <v>4.96</v>
      </c>
      <c r="C7" s="5">
        <f t="shared" si="1"/>
        <v>6.613333333333333</v>
      </c>
      <c r="D7" s="1">
        <v>0.75</v>
      </c>
      <c r="E7" s="7">
        <f t="shared" si="2"/>
        <v>1.4314574314574313</v>
      </c>
      <c r="F7" s="10">
        <f t="shared" si="3"/>
        <v>6.16</v>
      </c>
      <c r="G7" s="7">
        <f t="shared" si="4"/>
        <v>7.560483870967742</v>
      </c>
      <c r="H7" s="7">
        <f t="shared" si="4"/>
        <v>10.822510822510822</v>
      </c>
      <c r="J7" s="6">
        <f t="shared" si="0"/>
        <v>-0.33333333333333326</v>
      </c>
    </row>
    <row r="8" spans="1:10" ht="12.75">
      <c r="A8" s="1" t="s">
        <v>9</v>
      </c>
      <c r="B8" s="5">
        <v>4.63</v>
      </c>
      <c r="C8" s="5">
        <f t="shared" si="1"/>
        <v>7.349206349206349</v>
      </c>
      <c r="D8" s="1">
        <v>0.63</v>
      </c>
      <c r="E8" s="7">
        <f t="shared" si="2"/>
        <v>1.5907373050230191</v>
      </c>
      <c r="F8" s="10">
        <f t="shared" si="3"/>
        <v>7.333333333333333</v>
      </c>
      <c r="G8" s="7">
        <f t="shared" si="4"/>
        <v>6.8034557235421165</v>
      </c>
      <c r="H8" s="7">
        <f t="shared" si="4"/>
        <v>10.822510822510822</v>
      </c>
      <c r="J8" s="6">
        <f t="shared" si="0"/>
        <v>-0.5873015873015872</v>
      </c>
    </row>
    <row r="9" spans="1:10" ht="12.75">
      <c r="A9" s="1" t="s">
        <v>1</v>
      </c>
      <c r="B9" s="5">
        <v>2.74</v>
      </c>
      <c r="C9" s="5">
        <f t="shared" si="1"/>
        <v>0.4477124183006536</v>
      </c>
      <c r="D9" s="1">
        <v>6.12</v>
      </c>
      <c r="E9" s="7">
        <f t="shared" si="2"/>
        <v>0.09690744984862631</v>
      </c>
      <c r="F9" s="9">
        <f t="shared" si="3"/>
        <v>0.7549019607843137</v>
      </c>
      <c r="G9" s="7">
        <f t="shared" si="4"/>
        <v>111.67883211678831</v>
      </c>
      <c r="H9" s="7">
        <f t="shared" si="4"/>
        <v>10.822510822510822</v>
      </c>
      <c r="J9" s="6">
        <f t="shared" si="0"/>
        <v>0.8366013071895425</v>
      </c>
    </row>
    <row r="10" spans="1:10" ht="12.75">
      <c r="A10" s="1" t="s">
        <v>10</v>
      </c>
      <c r="B10" s="5">
        <v>2.62</v>
      </c>
      <c r="C10" s="5">
        <f t="shared" si="1"/>
        <v>0.06045223811721273</v>
      </c>
      <c r="D10" s="1">
        <v>43.34</v>
      </c>
      <c r="E10" s="7">
        <f t="shared" si="2"/>
        <v>0.013084900025370721</v>
      </c>
      <c r="F10" s="9">
        <f t="shared" si="3"/>
        <v>0.1065989847715736</v>
      </c>
      <c r="G10" s="7">
        <f t="shared" si="4"/>
        <v>827.0992366412213</v>
      </c>
      <c r="H10" s="7">
        <f t="shared" si="4"/>
        <v>10.822510822510822</v>
      </c>
      <c r="J10" s="6">
        <f t="shared" si="0"/>
        <v>0.9769266266728196</v>
      </c>
    </row>
    <row r="11" spans="1:10" ht="12.75">
      <c r="A11" s="1" t="s">
        <v>11</v>
      </c>
      <c r="B11" s="5">
        <v>1.54</v>
      </c>
      <c r="C11" s="5">
        <f t="shared" si="1"/>
        <v>0.02485474499677211</v>
      </c>
      <c r="D11" s="1">
        <v>61.96</v>
      </c>
      <c r="E11" s="7">
        <f t="shared" si="2"/>
        <v>0.005379814934366257</v>
      </c>
      <c r="F11" s="9">
        <f t="shared" si="3"/>
        <v>0.07456423499031634</v>
      </c>
      <c r="G11" s="7">
        <f t="shared" si="4"/>
        <v>2011.6883116883116</v>
      </c>
      <c r="H11" s="7">
        <f t="shared" si="4"/>
        <v>10.822510822510822</v>
      </c>
      <c r="J11" s="6">
        <f t="shared" si="0"/>
        <v>0.9838605551969012</v>
      </c>
    </row>
    <row r="12" spans="1:10" ht="12.75">
      <c r="A12" s="1" t="s">
        <v>12</v>
      </c>
      <c r="B12" s="5">
        <v>4.62</v>
      </c>
      <c r="C12" s="5">
        <f t="shared" si="1"/>
        <v>4.62</v>
      </c>
      <c r="D12" s="1">
        <v>1</v>
      </c>
      <c r="E12" s="7"/>
      <c r="F12" s="1">
        <f t="shared" si="3"/>
        <v>4.62</v>
      </c>
      <c r="G12" s="7">
        <f>50*D12/B12</f>
        <v>10.822510822510822</v>
      </c>
      <c r="H12" s="7">
        <f>50*E12/C12</f>
        <v>0</v>
      </c>
      <c r="J12" s="6">
        <f t="shared" si="0"/>
        <v>0</v>
      </c>
    </row>
    <row r="13" ht="12.75">
      <c r="A13" s="11" t="s">
        <v>17</v>
      </c>
    </row>
    <row r="14" ht="12.75">
      <c r="A14" s="11" t="s">
        <v>19</v>
      </c>
    </row>
    <row r="15" ht="12.75">
      <c r="A15" t="s">
        <v>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50" zoomScaleNormal="150" zoomScalePageLayoutView="0" workbookViewId="0" topLeftCell="A1">
      <selection activeCell="F15" sqref="F15"/>
    </sheetView>
  </sheetViews>
  <sheetFormatPr defaultColWidth="9.140625" defaultRowHeight="12.75"/>
  <cols>
    <col min="1" max="1" width="13.57421875" style="0" customWidth="1"/>
    <col min="2" max="3" width="9.57421875" style="0" customWidth="1"/>
    <col min="4" max="4" width="10.7109375" style="0" customWidth="1"/>
    <col min="5" max="5" width="9.00390625" style="0" hidden="1" customWidth="1"/>
    <col min="6" max="6" width="11.00390625" style="0" customWidth="1"/>
    <col min="7" max="7" width="12.7109375" style="0" customWidth="1"/>
    <col min="8" max="8" width="9.00390625" style="0" customWidth="1"/>
  </cols>
  <sheetData>
    <row r="1" ht="15.75">
      <c r="A1" s="2" t="s">
        <v>23</v>
      </c>
    </row>
    <row r="2" ht="15.75">
      <c r="A2" s="2"/>
    </row>
    <row r="3" spans="1:8" ht="39.75" customHeight="1">
      <c r="A3" s="3" t="s">
        <v>0</v>
      </c>
      <c r="B3" s="4" t="s">
        <v>16</v>
      </c>
      <c r="C3" s="4" t="s">
        <v>18</v>
      </c>
      <c r="D3" s="8" t="s">
        <v>13</v>
      </c>
      <c r="E3" s="8" t="s">
        <v>21</v>
      </c>
      <c r="F3" s="8" t="s">
        <v>22</v>
      </c>
      <c r="G3" s="8" t="s">
        <v>20</v>
      </c>
      <c r="H3" s="4" t="s">
        <v>3</v>
      </c>
    </row>
    <row r="4" spans="1:8" ht="12.75">
      <c r="A4" s="1" t="s">
        <v>4</v>
      </c>
      <c r="B4" s="5">
        <v>7.8</v>
      </c>
      <c r="C4" s="5">
        <f aca="true" t="shared" si="0" ref="C4:C12">B4*1/H4</f>
        <v>1.1521418020679468</v>
      </c>
      <c r="D4" s="15">
        <f aca="true" t="shared" si="1" ref="D4:D12">50*H4/B4</f>
        <v>43.3974358974359</v>
      </c>
      <c r="E4" s="12">
        <f aca="true" t="shared" si="2" ref="E4:E12">B$12*1/H4</f>
        <v>0.6824224519940917</v>
      </c>
      <c r="F4" s="13">
        <f>C4*1/H4</f>
        <v>0.17018342718876617</v>
      </c>
      <c r="G4" s="14">
        <f>50/F4</f>
        <v>293.80064102564097</v>
      </c>
      <c r="H4" s="1">
        <v>6.77</v>
      </c>
    </row>
    <row r="5" spans="1:8" ht="12.75">
      <c r="A5" s="1" t="s">
        <v>5</v>
      </c>
      <c r="B5" s="5">
        <v>7.14</v>
      </c>
      <c r="C5" s="5">
        <f t="shared" si="0"/>
        <v>7.4375</v>
      </c>
      <c r="D5" s="15">
        <f t="shared" si="1"/>
        <v>6.722689075630252</v>
      </c>
      <c r="E5" s="12">
        <f t="shared" si="2"/>
        <v>4.8125</v>
      </c>
      <c r="F5" s="13">
        <f aca="true" t="shared" si="3" ref="F5:F12">C5*1/H5</f>
        <v>7.747395833333334</v>
      </c>
      <c r="G5" s="14">
        <f aca="true" t="shared" si="4" ref="G5:G12">50/F5</f>
        <v>6.453781512605041</v>
      </c>
      <c r="H5" s="1">
        <v>0.96</v>
      </c>
    </row>
    <row r="6" spans="1:8" ht="12.75">
      <c r="A6" s="1" t="s">
        <v>6</v>
      </c>
      <c r="B6" s="5">
        <v>5.01</v>
      </c>
      <c r="C6" s="5">
        <f t="shared" si="0"/>
        <v>4.433628318584071</v>
      </c>
      <c r="D6" s="15">
        <f t="shared" si="1"/>
        <v>11.277445109780437</v>
      </c>
      <c r="E6" s="12">
        <f t="shared" si="2"/>
        <v>4.0884955752212395</v>
      </c>
      <c r="F6" s="13">
        <f t="shared" si="3"/>
        <v>3.923564883702718</v>
      </c>
      <c r="G6" s="14">
        <f t="shared" si="4"/>
        <v>12.743512974051894</v>
      </c>
      <c r="H6" s="1">
        <v>1.13</v>
      </c>
    </row>
    <row r="7" spans="1:8" ht="12.75">
      <c r="A7" s="1" t="s">
        <v>7</v>
      </c>
      <c r="B7" s="5">
        <v>4.96</v>
      </c>
      <c r="C7" s="5">
        <f t="shared" si="0"/>
        <v>6.613333333333333</v>
      </c>
      <c r="D7" s="15">
        <f t="shared" si="1"/>
        <v>7.560483870967742</v>
      </c>
      <c r="E7" s="12">
        <f t="shared" si="2"/>
        <v>6.16</v>
      </c>
      <c r="F7" s="13">
        <f t="shared" si="3"/>
        <v>8.817777777777778</v>
      </c>
      <c r="G7" s="14">
        <f t="shared" si="4"/>
        <v>5.670362903225806</v>
      </c>
      <c r="H7" s="1">
        <v>0.75</v>
      </c>
    </row>
    <row r="8" spans="1:8" ht="12.75">
      <c r="A8" s="1" t="s">
        <v>9</v>
      </c>
      <c r="B8" s="5">
        <v>4.63</v>
      </c>
      <c r="C8" s="5">
        <f t="shared" si="0"/>
        <v>7.349206349206349</v>
      </c>
      <c r="D8" s="15">
        <f t="shared" si="1"/>
        <v>6.8034557235421165</v>
      </c>
      <c r="E8" s="12">
        <f t="shared" si="2"/>
        <v>7.333333333333333</v>
      </c>
      <c r="F8" s="13">
        <f t="shared" si="3"/>
        <v>11.665406903502141</v>
      </c>
      <c r="G8" s="14">
        <f t="shared" si="4"/>
        <v>4.286177105831533</v>
      </c>
      <c r="H8" s="1">
        <v>0.63</v>
      </c>
    </row>
    <row r="9" spans="1:8" ht="12.75">
      <c r="A9" s="1" t="s">
        <v>1</v>
      </c>
      <c r="B9" s="5">
        <v>2.74</v>
      </c>
      <c r="C9" s="5">
        <f t="shared" si="0"/>
        <v>0.4477124183006536</v>
      </c>
      <c r="D9" s="15">
        <f t="shared" si="1"/>
        <v>111.67883211678831</v>
      </c>
      <c r="E9" s="12">
        <f t="shared" si="2"/>
        <v>0.7549019607843137</v>
      </c>
      <c r="F9" s="13">
        <f t="shared" si="3"/>
        <v>0.07315562390533556</v>
      </c>
      <c r="G9" s="14">
        <f t="shared" si="4"/>
        <v>683.4744525547445</v>
      </c>
      <c r="H9" s="1">
        <v>6.12</v>
      </c>
    </row>
    <row r="10" spans="1:8" ht="12.75">
      <c r="A10" s="1" t="s">
        <v>10</v>
      </c>
      <c r="B10" s="5">
        <v>2.62</v>
      </c>
      <c r="C10" s="5">
        <f t="shared" si="0"/>
        <v>0.06045223811721273</v>
      </c>
      <c r="D10" s="15">
        <f t="shared" si="1"/>
        <v>827.0992366412213</v>
      </c>
      <c r="E10" s="12">
        <f t="shared" si="2"/>
        <v>0.1065989847715736</v>
      </c>
      <c r="F10" s="13">
        <f t="shared" si="3"/>
        <v>0.0013948370585420565</v>
      </c>
      <c r="G10" s="14">
        <f t="shared" si="4"/>
        <v>35846.48091603054</v>
      </c>
      <c r="H10" s="1">
        <v>43.34</v>
      </c>
    </row>
    <row r="11" spans="1:8" ht="12.75">
      <c r="A11" s="1" t="s">
        <v>11</v>
      </c>
      <c r="B11" s="5">
        <v>1.54</v>
      </c>
      <c r="C11" s="5">
        <f t="shared" si="0"/>
        <v>0.02485474499677211</v>
      </c>
      <c r="D11" s="15">
        <f t="shared" si="1"/>
        <v>2011.6883116883116</v>
      </c>
      <c r="E11" s="12">
        <f t="shared" si="2"/>
        <v>0.07456423499031634</v>
      </c>
      <c r="F11" s="13">
        <f t="shared" si="3"/>
        <v>0.00040114178497049885</v>
      </c>
      <c r="G11" s="14">
        <f t="shared" si="4"/>
        <v>124644.2077922078</v>
      </c>
      <c r="H11" s="1">
        <v>61.96</v>
      </c>
    </row>
    <row r="12" spans="1:8" ht="12.75">
      <c r="A12" s="1" t="s">
        <v>12</v>
      </c>
      <c r="B12" s="5">
        <v>4.62</v>
      </c>
      <c r="C12" s="5">
        <f t="shared" si="0"/>
        <v>4.62</v>
      </c>
      <c r="D12" s="15">
        <f t="shared" si="1"/>
        <v>10.822510822510822</v>
      </c>
      <c r="E12" s="1">
        <f t="shared" si="2"/>
        <v>4.62</v>
      </c>
      <c r="F12" s="13">
        <f t="shared" si="3"/>
        <v>4.62</v>
      </c>
      <c r="G12" s="14">
        <f t="shared" si="4"/>
        <v>10.822510822510822</v>
      </c>
      <c r="H12" s="1">
        <v>1</v>
      </c>
    </row>
    <row r="13" ht="12.75">
      <c r="A13" s="11" t="s">
        <v>17</v>
      </c>
    </row>
    <row r="14" ht="12.75">
      <c r="A14" s="11" t="s">
        <v>19</v>
      </c>
    </row>
    <row r="15" ht="12.75">
      <c r="A15" t="s">
        <v>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2014-11-24T10:21:03Z</cp:lastPrinted>
  <dcterms:created xsi:type="dcterms:W3CDTF">2013-04-10T07:24:55Z</dcterms:created>
  <dcterms:modified xsi:type="dcterms:W3CDTF">2014-12-17T09:03:47Z</dcterms:modified>
  <cp:category/>
  <cp:version/>
  <cp:contentType/>
  <cp:contentStatus/>
</cp:coreProperties>
</file>