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31" windowWidth="14760" windowHeight="5520" tabRatio="979" activeTab="0"/>
  </bookViews>
  <sheets>
    <sheet name="ADJEC" sheetId="1" r:id="rId1"/>
    <sheet name="HOME" sheetId="2" r:id="rId2"/>
    <sheet name="DONA" sheetId="3" r:id="rId3"/>
    <sheet name="ESC1" sheetId="4" r:id="rId4"/>
    <sheet name="ESC2" sheetId="5" r:id="rId5"/>
    <sheet name="ESC3" sheetId="6" r:id="rId6"/>
    <sheet name="ESC4" sheetId="7" r:id="rId7"/>
    <sheet name="ESC5" sheetId="8" r:id="rId8"/>
    <sheet name="ESC6" sheetId="9" r:id="rId9"/>
    <sheet name="ESC7" sheetId="10" r:id="rId10"/>
    <sheet name="ESC8" sheetId="11" r:id="rId11"/>
    <sheet name="ESC9" sheetId="12" r:id="rId12"/>
  </sheets>
  <definedNames>
    <definedName name="Num.Adjectiu">'ADJEC'!$B$1:$B$2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Nuria</author>
  </authors>
  <commentList>
    <comment ref="B1" authorId="0">
      <text>
        <r>
          <rPr>
            <b/>
            <sz val="8"/>
            <rFont val="Tahoma"/>
            <family val="0"/>
          </rPr>
          <t>1-Si ho posem a zero, s'esborra tot per tornar a començar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2- Per entrar dades, el més ràpid és escriure el número i  apretar la tecla de fletxa amunt.
</t>
        </r>
      </text>
    </comment>
  </commentList>
</comments>
</file>

<file path=xl/sharedStrings.xml><?xml version="1.0" encoding="utf-8"?>
<sst xmlns="http://schemas.openxmlformats.org/spreadsheetml/2006/main" count="405" uniqueCount="357">
  <si>
    <r>
      <t>Num.Adjectiu</t>
    </r>
    <r>
      <rPr>
        <sz val="10"/>
        <rFont val="Arial"/>
        <family val="0"/>
      </rPr>
      <t>=</t>
    </r>
  </si>
  <si>
    <t>ESC1=</t>
  </si>
  <si>
    <t>ESC2=</t>
  </si>
  <si>
    <t>Rectificacio =</t>
  </si>
  <si>
    <t>ESC3=</t>
  </si>
  <si>
    <t>(SEMPRE AMB BLANC)</t>
  </si>
  <si>
    <t>ESC4=</t>
  </si>
  <si>
    <t>ESC5=</t>
  </si>
  <si>
    <t>Respostes=</t>
  </si>
  <si>
    <t>ESC6=</t>
  </si>
  <si>
    <t>SumESC=</t>
  </si>
  <si>
    <t>ESC7=</t>
  </si>
  <si>
    <t>ESC8=</t>
  </si>
  <si>
    <t>Adjectiu</t>
  </si>
  <si>
    <t>Nº</t>
  </si>
  <si>
    <t>Escala</t>
  </si>
  <si>
    <t>ESC9=</t>
  </si>
  <si>
    <t>SUM</t>
  </si>
  <si>
    <t>HOME</t>
  </si>
  <si>
    <t>DONA</t>
  </si>
  <si>
    <t>ESP</t>
  </si>
  <si>
    <t>DIF</t>
  </si>
  <si>
    <t>Reservado</t>
  </si>
  <si>
    <t>Consentido</t>
  </si>
  <si>
    <t>Ignorado</t>
  </si>
  <si>
    <t>Inseguro</t>
  </si>
  <si>
    <t>Estricto</t>
  </si>
  <si>
    <t>Extravagante</t>
  </si>
  <si>
    <t>Aprehensivo</t>
  </si>
  <si>
    <t>Cuidadoso</t>
  </si>
  <si>
    <t>Intimidante</t>
  </si>
  <si>
    <t>Tenso</t>
  </si>
  <si>
    <t>Distante</t>
  </si>
  <si>
    <t>Timido</t>
  </si>
  <si>
    <t>Inocente</t>
  </si>
  <si>
    <t>Competitivo</t>
  </si>
  <si>
    <t>Laborioso</t>
  </si>
  <si>
    <t>Inquieto</t>
  </si>
  <si>
    <t>Arrogante</t>
  </si>
  <si>
    <t>Temeroso</t>
  </si>
  <si>
    <t>Complaciente</t>
  </si>
  <si>
    <t>Vago</t>
  </si>
  <si>
    <t>Honrado</t>
  </si>
  <si>
    <t>Egoista</t>
  </si>
  <si>
    <t>Preocupado</t>
  </si>
  <si>
    <t>Exasperante</t>
  </si>
  <si>
    <t>Preciso</t>
  </si>
  <si>
    <t>Frio</t>
  </si>
  <si>
    <t>Atrevido</t>
  </si>
  <si>
    <t>Audaz</t>
  </si>
  <si>
    <t>Temperamental</t>
  </si>
  <si>
    <t>Malhumorado</t>
  </si>
  <si>
    <t>Deprimido</t>
  </si>
  <si>
    <t>Molesto</t>
  </si>
  <si>
    <t>Irritable</t>
  </si>
  <si>
    <t>Vergonzoso</t>
  </si>
  <si>
    <t>Disciplinado</t>
  </si>
  <si>
    <t>Frustante</t>
  </si>
  <si>
    <t>Ordenado</t>
  </si>
  <si>
    <t>Solitario</t>
  </si>
  <si>
    <t>Susceptible</t>
  </si>
  <si>
    <t>Grupal</t>
  </si>
  <si>
    <t>Tradicional</t>
  </si>
  <si>
    <t>Sumiso</t>
  </si>
  <si>
    <t>Voluble</t>
  </si>
  <si>
    <t>Animado</t>
  </si>
  <si>
    <t>Variable</t>
  </si>
  <si>
    <t>Hablador</t>
  </si>
  <si>
    <t>Inexpresivo</t>
  </si>
  <si>
    <t>Conformista</t>
  </si>
  <si>
    <t>Provocador</t>
  </si>
  <si>
    <t>Militante</t>
  </si>
  <si>
    <t>Aventurero</t>
  </si>
  <si>
    <t>Vacilante</t>
  </si>
  <si>
    <t>Educado</t>
  </si>
  <si>
    <t>Nervioso</t>
  </si>
  <si>
    <t>Solo</t>
  </si>
  <si>
    <t>Sociable</t>
  </si>
  <si>
    <t>Obediente</t>
  </si>
  <si>
    <t>Ansioso</t>
  </si>
  <si>
    <t>Combativo</t>
  </si>
  <si>
    <t>Murmurador</t>
  </si>
  <si>
    <t>Abatido</t>
  </si>
  <si>
    <t>Discutidor</t>
  </si>
  <si>
    <t>Seductor</t>
  </si>
  <si>
    <t>Creido</t>
  </si>
  <si>
    <t>Teatral</t>
  </si>
  <si>
    <t>Formal</t>
  </si>
  <si>
    <t>Discreto</t>
  </si>
  <si>
    <t>Satisfecho</t>
  </si>
  <si>
    <t>Autoritario</t>
  </si>
  <si>
    <t>Suspicaz</t>
  </si>
  <si>
    <t>Eficiente</t>
  </si>
  <si>
    <t>Confuso</t>
  </si>
  <si>
    <t>Desagradable</t>
  </si>
  <si>
    <t>Poderoso</t>
  </si>
  <si>
    <t>Auxiliador</t>
  </si>
  <si>
    <t>Dependiente</t>
  </si>
  <si>
    <t>Organizado</t>
  </si>
  <si>
    <t>Importante</t>
  </si>
  <si>
    <t>Dominante</t>
  </si>
  <si>
    <t>Vengativo</t>
  </si>
  <si>
    <t>Virtuoso</t>
  </si>
  <si>
    <t>Disgustado</t>
  </si>
  <si>
    <t>Serio</t>
  </si>
  <si>
    <t>Inmodesto</t>
  </si>
  <si>
    <t>Confiado</t>
  </si>
  <si>
    <t>Respetuoso</t>
  </si>
  <si>
    <t>Desprendido</t>
  </si>
  <si>
    <t>Impersonal</t>
  </si>
  <si>
    <t>Vanidoso</t>
  </si>
  <si>
    <t>Pesimista</t>
  </si>
  <si>
    <t>Cariñoso</t>
  </si>
  <si>
    <t>Trabajador</t>
  </si>
  <si>
    <t>Comprensivo</t>
  </si>
  <si>
    <t>Agresivo</t>
  </si>
  <si>
    <t>Hostil</t>
  </si>
  <si>
    <t>PUNTUACIO ESPERADA</t>
  </si>
  <si>
    <t>ESCALA1</t>
  </si>
  <si>
    <t>ESCALA2</t>
  </si>
  <si>
    <t>ESCALA3</t>
  </si>
  <si>
    <t>ESCALA4</t>
  </si>
  <si>
    <t>ESCALA5</t>
  </si>
  <si>
    <t>ESCALA6</t>
  </si>
  <si>
    <t>ESCALA7</t>
  </si>
  <si>
    <t>ESCALA8</t>
  </si>
  <si>
    <t>ESCALA9</t>
  </si>
  <si>
    <t>ESCALA 1</t>
  </si>
  <si>
    <t>INTROVERTIDA</t>
  </si>
  <si>
    <t>Num.Respostes=</t>
  </si>
  <si>
    <t>Discriminants/Convergents</t>
  </si>
  <si>
    <t>=SI(B2&gt;0;B2;"")</t>
  </si>
  <si>
    <t>3D</t>
  </si>
  <si>
    <t>16D</t>
  </si>
  <si>
    <t>31D</t>
  </si>
  <si>
    <t>41D</t>
  </si>
  <si>
    <t>49D</t>
  </si>
  <si>
    <t>54D</t>
  </si>
  <si>
    <t>59D</t>
  </si>
  <si>
    <t>69D</t>
  </si>
  <si>
    <t>84D</t>
  </si>
  <si>
    <t>99D</t>
  </si>
  <si>
    <t>140D</t>
  </si>
  <si>
    <t>142D</t>
  </si>
  <si>
    <t xml:space="preserve">ESCALA 2 </t>
  </si>
  <si>
    <t>INHIBIDA</t>
  </si>
  <si>
    <t>5D</t>
  </si>
  <si>
    <t>23D</t>
  </si>
  <si>
    <t>50D</t>
  </si>
  <si>
    <t>60D</t>
  </si>
  <si>
    <t>89D</t>
  </si>
  <si>
    <t>92D</t>
  </si>
  <si>
    <t>109D</t>
  </si>
  <si>
    <t>10C</t>
  </si>
  <si>
    <t>129C</t>
  </si>
  <si>
    <t>ESCALA 3</t>
  </si>
  <si>
    <t>COOPERATIVA</t>
  </si>
  <si>
    <t>Discriminants</t>
  </si>
  <si>
    <t>ESCALA 4</t>
  </si>
  <si>
    <t>SOCIABLE</t>
  </si>
  <si>
    <t>ESCALA 5</t>
  </si>
  <si>
    <t>CONFIADA</t>
  </si>
  <si>
    <t>ESCALA 6</t>
  </si>
  <si>
    <t>CONVINCENT</t>
  </si>
  <si>
    <t xml:space="preserve">ESCALA 7 </t>
  </si>
  <si>
    <t>RESPETUOSA</t>
  </si>
  <si>
    <t>ESCALA 8</t>
  </si>
  <si>
    <t>SENSITIVA</t>
  </si>
  <si>
    <t>Num.Resposta=</t>
  </si>
  <si>
    <t>ESCALA 9</t>
  </si>
  <si>
    <t>EXPERIMENTAL</t>
  </si>
  <si>
    <t>Pasivo</t>
  </si>
  <si>
    <t>Agitado</t>
  </si>
  <si>
    <t>Activo</t>
  </si>
  <si>
    <t>Triste</t>
  </si>
  <si>
    <t>Desaprecibido</t>
  </si>
  <si>
    <t>Cándido</t>
  </si>
  <si>
    <t>Grosero</t>
  </si>
  <si>
    <t>Caótico</t>
  </si>
  <si>
    <t>Brutal</t>
  </si>
  <si>
    <t>Exaltado</t>
  </si>
  <si>
    <t>Sensible</t>
  </si>
  <si>
    <t>Dramatizador</t>
  </si>
  <si>
    <t>Fanfarrón</t>
  </si>
  <si>
    <t>Gruñón</t>
  </si>
  <si>
    <t>Indiferente</t>
  </si>
  <si>
    <t>Excluído</t>
  </si>
  <si>
    <t>Apático</t>
  </si>
  <si>
    <t>Feliz</t>
  </si>
  <si>
    <t>Egocéntrico</t>
  </si>
  <si>
    <t>Limpio</t>
  </si>
  <si>
    <t>Pensativo</t>
  </si>
  <si>
    <t>Insociable</t>
  </si>
  <si>
    <t>Miedoso</t>
  </si>
  <si>
    <t>Receloso</t>
  </si>
  <si>
    <t>Impulsivo</t>
  </si>
  <si>
    <t>Rígido</t>
  </si>
  <si>
    <t>Incómodo</t>
  </si>
  <si>
    <t>Fuerte</t>
  </si>
  <si>
    <t>Inconstante</t>
  </si>
  <si>
    <t>Dócil</t>
  </si>
  <si>
    <t>Infantil</t>
  </si>
  <si>
    <t>Optimista</t>
  </si>
  <si>
    <t>Violento</t>
  </si>
  <si>
    <t>Mandón</t>
  </si>
  <si>
    <t>Orgulloso</t>
  </si>
  <si>
    <t>Impaciente</t>
  </si>
  <si>
    <t>Apagado</t>
  </si>
  <si>
    <t>Rechazado</t>
  </si>
  <si>
    <t>Perfeccionista</t>
  </si>
  <si>
    <t>Valiente</t>
  </si>
  <si>
    <t>Vital</t>
  </si>
  <si>
    <t>Éstico</t>
  </si>
  <si>
    <t>Abnegado</t>
  </si>
  <si>
    <t>Gragario</t>
  </si>
  <si>
    <t>Antipático</t>
  </si>
  <si>
    <t>Presumido</t>
  </si>
  <si>
    <t>Tozudo</t>
  </si>
  <si>
    <t>Obstinado</t>
  </si>
  <si>
    <t>Quisquilloso</t>
  </si>
  <si>
    <t>Desisteresado</t>
  </si>
  <si>
    <t>Insípido</t>
  </si>
  <si>
    <t>1D</t>
  </si>
  <si>
    <t>9D</t>
  </si>
  <si>
    <t>10D</t>
  </si>
  <si>
    <t>29D</t>
  </si>
  <si>
    <t>38D</t>
  </si>
  <si>
    <t>47D</t>
  </si>
  <si>
    <t>51D</t>
  </si>
  <si>
    <t>64D</t>
  </si>
  <si>
    <t>73D</t>
  </si>
  <si>
    <t>102D</t>
  </si>
  <si>
    <t xml:space="preserve">103D    </t>
  </si>
  <si>
    <t>131D</t>
  </si>
  <si>
    <t>146D</t>
  </si>
  <si>
    <t>144D</t>
  </si>
  <si>
    <t>18C</t>
  </si>
  <si>
    <t>30C</t>
  </si>
  <si>
    <t>75C</t>
  </si>
  <si>
    <t>76C</t>
  </si>
  <si>
    <t>135C</t>
  </si>
  <si>
    <t>2D</t>
  </si>
  <si>
    <t>20D</t>
  </si>
  <si>
    <t>48D</t>
  </si>
  <si>
    <t>52D</t>
  </si>
  <si>
    <t>62D</t>
  </si>
  <si>
    <t>65D</t>
  </si>
  <si>
    <t>77D</t>
  </si>
  <si>
    <t>86D</t>
  </si>
  <si>
    <t>100D</t>
  </si>
  <si>
    <t>104D</t>
  </si>
  <si>
    <t>110D</t>
  </si>
  <si>
    <t>120D</t>
  </si>
  <si>
    <t>37C</t>
  </si>
  <si>
    <t>39C</t>
  </si>
  <si>
    <t>63C</t>
  </si>
  <si>
    <t>11D</t>
  </si>
  <si>
    <t>12D</t>
  </si>
  <si>
    <t>21D</t>
  </si>
  <si>
    <t>40D</t>
  </si>
  <si>
    <t>87D</t>
  </si>
  <si>
    <t>93D</t>
  </si>
  <si>
    <t>101D</t>
  </si>
  <si>
    <t>112D</t>
  </si>
  <si>
    <t>119D</t>
  </si>
  <si>
    <t>127D</t>
  </si>
  <si>
    <t>143D</t>
  </si>
  <si>
    <t>37D</t>
  </si>
  <si>
    <t>63D</t>
  </si>
  <si>
    <t>113D</t>
  </si>
  <si>
    <t>4D</t>
  </si>
  <si>
    <t>22D</t>
  </si>
  <si>
    <t>32D</t>
  </si>
  <si>
    <t>79D</t>
  </si>
  <si>
    <t>85D</t>
  </si>
  <si>
    <t>88D</t>
  </si>
  <si>
    <t>105D</t>
  </si>
  <si>
    <t>106D</t>
  </si>
  <si>
    <t>118D</t>
  </si>
  <si>
    <t>126D</t>
  </si>
  <si>
    <t>132D</t>
  </si>
  <si>
    <t>28C</t>
  </si>
  <si>
    <t>78C</t>
  </si>
  <si>
    <t>128C</t>
  </si>
  <si>
    <t>145D</t>
  </si>
  <si>
    <t>13D</t>
  </si>
  <si>
    <t>33D</t>
  </si>
  <si>
    <t>42D</t>
  </si>
  <si>
    <t>55D</t>
  </si>
  <si>
    <t>68D</t>
  </si>
  <si>
    <t>80D</t>
  </si>
  <si>
    <t>97D</t>
  </si>
  <si>
    <t>98D</t>
  </si>
  <si>
    <t>107D</t>
  </si>
  <si>
    <t>117D</t>
  </si>
  <si>
    <t>133D</t>
  </si>
  <si>
    <t>141D</t>
  </si>
  <si>
    <t>19C</t>
  </si>
  <si>
    <t>67C</t>
  </si>
  <si>
    <t>145C</t>
  </si>
  <si>
    <t>6D</t>
  </si>
  <si>
    <t>14D</t>
  </si>
  <si>
    <t>43D</t>
  </si>
  <si>
    <t>45D</t>
  </si>
  <si>
    <t>56D</t>
  </si>
  <si>
    <t>81D</t>
  </si>
  <si>
    <t>96D</t>
  </si>
  <si>
    <t>108D</t>
  </si>
  <si>
    <t>116D</t>
  </si>
  <si>
    <t>134D</t>
  </si>
  <si>
    <t>137D</t>
  </si>
  <si>
    <t>24C</t>
  </si>
  <si>
    <t>130C</t>
  </si>
  <si>
    <t>7D</t>
  </si>
  <si>
    <t>15D</t>
  </si>
  <si>
    <t>25D</t>
  </si>
  <si>
    <t>35D</t>
  </si>
  <si>
    <t>44D</t>
  </si>
  <si>
    <t>57D</t>
  </si>
  <si>
    <t>70D</t>
  </si>
  <si>
    <t>82D</t>
  </si>
  <si>
    <t>95D</t>
  </si>
  <si>
    <t>115D</t>
  </si>
  <si>
    <t>123D</t>
  </si>
  <si>
    <t>139D</t>
  </si>
  <si>
    <t>99C</t>
  </si>
  <si>
    <t>113C</t>
  </si>
  <si>
    <t>121C</t>
  </si>
  <si>
    <t>17D</t>
  </si>
  <si>
    <t>26D</t>
  </si>
  <si>
    <t>58D</t>
  </si>
  <si>
    <t>61D</t>
  </si>
  <si>
    <t>71D</t>
  </si>
  <si>
    <t>72D</t>
  </si>
  <si>
    <t>74D</t>
  </si>
  <si>
    <t>91D</t>
  </si>
  <si>
    <t>94D</t>
  </si>
  <si>
    <t>114D</t>
  </si>
  <si>
    <t>122D</t>
  </si>
  <si>
    <t>136D</t>
  </si>
  <si>
    <t>138D</t>
  </si>
  <si>
    <t>8D</t>
  </si>
  <si>
    <t>27D</t>
  </si>
  <si>
    <t>34D</t>
  </si>
  <si>
    <t>36D</t>
  </si>
  <si>
    <t>46D</t>
  </si>
  <si>
    <t>53D</t>
  </si>
  <si>
    <t>66D</t>
  </si>
  <si>
    <t>83D</t>
  </si>
  <si>
    <t>90D</t>
  </si>
  <si>
    <t>111D</t>
  </si>
  <si>
    <t>124D</t>
  </si>
  <si>
    <t>125D</t>
  </si>
  <si>
    <t>17C</t>
  </si>
  <si>
    <t>55C</t>
  </si>
  <si>
    <t>104C</t>
  </si>
  <si>
    <t>108C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</si>
</sst>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19050</xdr:rowOff>
    </xdr:from>
    <xdr:to>
      <xdr:col>4</xdr:col>
      <xdr:colOff>161925</xdr:colOff>
      <xdr:row>3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1600200" y="19050"/>
          <a:ext cx="9048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Pas Previ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Herr+Opc+Calc+Iteracion)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6" sqref="D6"/>
    </sheetView>
  </sheetViews>
  <sheetFormatPr defaultColWidth="11.421875" defaultRowHeight="12.75"/>
  <cols>
    <col min="1" max="1" width="13.00390625" style="0" customWidth="1"/>
    <col min="2" max="2" width="4.7109375" style="0" customWidth="1"/>
    <col min="3" max="5" width="8.7109375" style="0" customWidth="1"/>
    <col min="6" max="6" width="7.7109375" style="0" customWidth="1"/>
    <col min="7" max="7" width="5.7109375" style="0" customWidth="1"/>
    <col min="8" max="11" width="6.7109375" style="0" customWidth="1"/>
    <col min="12" max="12" width="4.140625" style="0" customWidth="1"/>
    <col min="13" max="14" width="15.28125" style="0" bestFit="1" customWidth="1"/>
  </cols>
  <sheetData>
    <row r="1" spans="1:14" ht="12.75">
      <c r="A1" s="1" t="s">
        <v>0</v>
      </c>
      <c r="B1" s="7">
        <v>0</v>
      </c>
      <c r="F1" s="1" t="s">
        <v>1</v>
      </c>
      <c r="G1">
        <f>ESC1!E1</f>
        <v>0</v>
      </c>
      <c r="H1">
        <f>HOME!B3</f>
        <v>0.22</v>
      </c>
      <c r="I1">
        <f>HOME!D3</f>
        <v>-0.22</v>
      </c>
      <c r="J1">
        <f>DONA!B3</f>
        <v>-0.46</v>
      </c>
      <c r="K1">
        <f>DONA!D3</f>
        <v>0.46</v>
      </c>
      <c r="M1" s="5"/>
      <c r="N1" s="5"/>
    </row>
    <row r="2" spans="2:14" ht="12.75">
      <c r="B2" s="4"/>
      <c r="D2" s="3"/>
      <c r="F2" s="1" t="s">
        <v>2</v>
      </c>
      <c r="G2">
        <f>ESC2!E1</f>
        <v>0</v>
      </c>
      <c r="H2">
        <f>HOME!B4</f>
        <v>-2.08</v>
      </c>
      <c r="I2">
        <f>HOME!D4</f>
        <v>2.08</v>
      </c>
      <c r="J2">
        <f>DONA!B4</f>
        <v>-3.12</v>
      </c>
      <c r="K2">
        <f>DONA!D4</f>
        <v>3.12</v>
      </c>
      <c r="M2" s="6"/>
      <c r="N2" s="6"/>
    </row>
    <row r="3" spans="1:11" ht="12.75">
      <c r="A3" t="s">
        <v>3</v>
      </c>
      <c r="D3" s="3"/>
      <c r="F3" s="1" t="s">
        <v>4</v>
      </c>
      <c r="G3">
        <f>ESC3!E1</f>
        <v>0</v>
      </c>
      <c r="H3">
        <f>HOME!B5</f>
        <v>3.39</v>
      </c>
      <c r="I3">
        <f>HOME!D5</f>
        <v>-3.39</v>
      </c>
      <c r="J3">
        <f>DONA!B5</f>
        <v>4.93</v>
      </c>
      <c r="K3">
        <f>DONA!D5</f>
        <v>-4.93</v>
      </c>
    </row>
    <row r="4" spans="1:11" ht="12.75">
      <c r="A4" t="s">
        <v>5</v>
      </c>
      <c r="F4" s="1" t="s">
        <v>6</v>
      </c>
      <c r="G4">
        <f>ESC4!E1</f>
        <v>0</v>
      </c>
      <c r="H4">
        <f>HOME!B6</f>
        <v>3.3</v>
      </c>
      <c r="I4">
        <f>HOME!D6</f>
        <v>-3.3</v>
      </c>
      <c r="J4">
        <f>DONA!B6</f>
        <v>4.17</v>
      </c>
      <c r="K4">
        <f>DONA!D6</f>
        <v>-4.17</v>
      </c>
    </row>
    <row r="5" spans="6:11" ht="12.75">
      <c r="F5" s="1" t="s">
        <v>7</v>
      </c>
      <c r="G5">
        <f>ESC5!E1</f>
        <v>0</v>
      </c>
      <c r="H5">
        <f>HOME!B7</f>
        <v>-1.81</v>
      </c>
      <c r="I5">
        <f>HOME!D7</f>
        <v>1.81</v>
      </c>
      <c r="J5">
        <f>DONA!B7</f>
        <v>-0.66</v>
      </c>
      <c r="K5">
        <f>DONA!D7</f>
        <v>0.66</v>
      </c>
    </row>
    <row r="6" spans="1:11" ht="12.75">
      <c r="A6" s="1" t="s">
        <v>8</v>
      </c>
      <c r="B6">
        <f>COUNTIF(D11:D156,"&gt;0")</f>
        <v>0</v>
      </c>
      <c r="F6" s="1" t="s">
        <v>9</v>
      </c>
      <c r="G6">
        <f>ESC6!E1</f>
        <v>0</v>
      </c>
      <c r="H6">
        <f>HOME!B8</f>
        <v>-1.68</v>
      </c>
      <c r="I6">
        <f>HOME!D8</f>
        <v>1.68</v>
      </c>
      <c r="J6">
        <f>DONA!B8</f>
        <v>-2.37</v>
      </c>
      <c r="K6">
        <f>DONA!D8</f>
        <v>2.37</v>
      </c>
    </row>
    <row r="7" spans="1:11" ht="12.75">
      <c r="A7" s="1" t="s">
        <v>10</v>
      </c>
      <c r="B7">
        <f>ESC1!E1+ESC2!E1+ESC3!E1+ESC4!E1+ESC5!E1+ESC6!E1+ESC7!E1+ESC8!E1+ESC9!E1</f>
        <v>0</v>
      </c>
      <c r="F7" s="1" t="s">
        <v>11</v>
      </c>
      <c r="G7">
        <f>ESC7!E1</f>
        <v>0</v>
      </c>
      <c r="H7">
        <f>HOME!B9</f>
        <v>2.87</v>
      </c>
      <c r="I7">
        <f>HOME!D9</f>
        <v>-2.87</v>
      </c>
      <c r="J7">
        <f>DONA!B9</f>
        <v>4.93</v>
      </c>
      <c r="K7">
        <f>DONA!D9</f>
        <v>-4.93</v>
      </c>
    </row>
    <row r="8" spans="6:11" ht="12.75">
      <c r="F8" s="1" t="s">
        <v>12</v>
      </c>
      <c r="G8">
        <f>ESC8!E1</f>
        <v>0</v>
      </c>
      <c r="H8">
        <f>HOME!B10</f>
        <v>-3.76</v>
      </c>
      <c r="I8">
        <f>HOME!D10</f>
        <v>3.76</v>
      </c>
      <c r="J8">
        <f>DONA!B10</f>
        <v>-6.5</v>
      </c>
      <c r="K8">
        <f>DONA!D10</f>
        <v>6.5</v>
      </c>
    </row>
    <row r="9" spans="1:11" ht="12.75">
      <c r="A9" s="1" t="s">
        <v>13</v>
      </c>
      <c r="B9" s="1" t="s">
        <v>14</v>
      </c>
      <c r="C9" s="1" t="s">
        <v>15</v>
      </c>
      <c r="E9" t="s">
        <v>14</v>
      </c>
      <c r="F9" s="1" t="s">
        <v>16</v>
      </c>
      <c r="G9">
        <f>ESC9!E1</f>
        <v>0</v>
      </c>
      <c r="H9">
        <f>HOME!B11</f>
        <v>-2.08</v>
      </c>
      <c r="I9">
        <f>HOME!D11</f>
        <v>2.08</v>
      </c>
      <c r="J9">
        <f>DONA!B11</f>
        <v>-2.93</v>
      </c>
      <c r="K9">
        <f>DONA!D11</f>
        <v>2.93</v>
      </c>
    </row>
    <row r="10" spans="7:11" ht="12.75">
      <c r="G10" s="1" t="s">
        <v>17</v>
      </c>
      <c r="H10" s="1" t="s">
        <v>18</v>
      </c>
      <c r="I10" s="1" t="s">
        <v>18</v>
      </c>
      <c r="J10" s="1" t="s">
        <v>19</v>
      </c>
      <c r="K10" s="1" t="s">
        <v>19</v>
      </c>
    </row>
    <row r="11" spans="1:11" ht="12.75">
      <c r="A11" t="s">
        <v>171</v>
      </c>
      <c r="B11">
        <v>1</v>
      </c>
      <c r="C11">
        <f>IF($B$3=B11,0,IF($B$1=B11,B11,IF($B$1=0,0,IF($B$1&lt;&gt;B11,C11))))</f>
        <v>0</v>
      </c>
      <c r="D11">
        <f aca="true" t="shared" si="0" ref="D11:D27">IF($B$1=B11,B11,IF($B$1=0,0,C11))</f>
        <v>0</v>
      </c>
      <c r="E11">
        <v>1</v>
      </c>
      <c r="H11" s="1" t="s">
        <v>20</v>
      </c>
      <c r="I11" s="1" t="s">
        <v>21</v>
      </c>
      <c r="J11" s="1" t="s">
        <v>20</v>
      </c>
      <c r="K11" s="1" t="s">
        <v>21</v>
      </c>
    </row>
    <row r="12" spans="1:5" ht="12.75">
      <c r="A12" t="s">
        <v>172</v>
      </c>
      <c r="B12">
        <v>2</v>
      </c>
      <c r="C12">
        <f aca="true" t="shared" si="1" ref="C12:C27">IF($B$3=B12,0,IF($B$1=B12,B12,IF($B$1=0,0,IF($B$1&lt;&gt;B12,C12))))</f>
        <v>0</v>
      </c>
      <c r="D12">
        <f t="shared" si="0"/>
        <v>0</v>
      </c>
      <c r="E12">
        <v>2</v>
      </c>
    </row>
    <row r="13" spans="1:5" ht="12.75">
      <c r="A13" t="s">
        <v>23</v>
      </c>
      <c r="B13">
        <v>3</v>
      </c>
      <c r="C13">
        <f t="shared" si="1"/>
        <v>0</v>
      </c>
      <c r="D13">
        <f t="shared" si="0"/>
        <v>0</v>
      </c>
      <c r="E13">
        <v>3</v>
      </c>
    </row>
    <row r="14" spans="1:5" ht="12.75">
      <c r="A14" t="s">
        <v>173</v>
      </c>
      <c r="B14">
        <v>4</v>
      </c>
      <c r="C14">
        <f t="shared" si="1"/>
        <v>0</v>
      </c>
      <c r="D14">
        <f t="shared" si="0"/>
        <v>0</v>
      </c>
      <c r="E14">
        <v>4</v>
      </c>
    </row>
    <row r="15" spans="1:5" ht="12.75">
      <c r="A15" t="s">
        <v>38</v>
      </c>
      <c r="B15">
        <v>5</v>
      </c>
      <c r="C15">
        <f t="shared" si="1"/>
        <v>0</v>
      </c>
      <c r="D15">
        <f t="shared" si="0"/>
        <v>0</v>
      </c>
      <c r="E15">
        <v>5</v>
      </c>
    </row>
    <row r="16" spans="1:5" ht="12.75">
      <c r="A16" t="s">
        <v>115</v>
      </c>
      <c r="B16">
        <v>6</v>
      </c>
      <c r="C16">
        <f t="shared" si="1"/>
        <v>0</v>
      </c>
      <c r="D16">
        <f t="shared" si="0"/>
        <v>0</v>
      </c>
      <c r="E16">
        <v>6</v>
      </c>
    </row>
    <row r="17" spans="1:5" ht="12.75">
      <c r="A17" t="s">
        <v>29</v>
      </c>
      <c r="B17">
        <v>7</v>
      </c>
      <c r="C17">
        <f t="shared" si="1"/>
        <v>0</v>
      </c>
      <c r="D17">
        <f t="shared" si="0"/>
        <v>0</v>
      </c>
      <c r="E17">
        <v>7</v>
      </c>
    </row>
    <row r="18" spans="1:5" ht="12.75">
      <c r="A18" t="s">
        <v>93</v>
      </c>
      <c r="B18">
        <v>8</v>
      </c>
      <c r="C18">
        <f t="shared" si="1"/>
        <v>0</v>
      </c>
      <c r="D18">
        <f t="shared" si="0"/>
        <v>0</v>
      </c>
      <c r="E18">
        <v>8</v>
      </c>
    </row>
    <row r="19" spans="1:5" ht="12.75">
      <c r="A19" t="s">
        <v>32</v>
      </c>
      <c r="B19">
        <v>9</v>
      </c>
      <c r="C19">
        <f t="shared" si="1"/>
        <v>0</v>
      </c>
      <c r="D19">
        <f t="shared" si="0"/>
        <v>0</v>
      </c>
      <c r="E19">
        <v>9</v>
      </c>
    </row>
    <row r="20" spans="1:5" ht="12.75">
      <c r="A20" t="s">
        <v>174</v>
      </c>
      <c r="B20">
        <v>10</v>
      </c>
      <c r="C20">
        <f t="shared" si="1"/>
        <v>0</v>
      </c>
      <c r="D20">
        <f t="shared" si="0"/>
        <v>0</v>
      </c>
      <c r="E20">
        <v>10</v>
      </c>
    </row>
    <row r="21" spans="1:5" ht="12.75">
      <c r="A21" t="s">
        <v>96</v>
      </c>
      <c r="B21">
        <f>B20+1</f>
        <v>11</v>
      </c>
      <c r="C21">
        <f t="shared" si="1"/>
        <v>0</v>
      </c>
      <c r="D21">
        <f t="shared" si="0"/>
        <v>0</v>
      </c>
      <c r="E21">
        <f>E20+1</f>
        <v>11</v>
      </c>
    </row>
    <row r="22" spans="1:5" ht="12.75">
      <c r="A22" t="s">
        <v>40</v>
      </c>
      <c r="B22">
        <f aca="true" t="shared" si="2" ref="B22:B37">B21+1</f>
        <v>12</v>
      </c>
      <c r="C22">
        <f t="shared" si="1"/>
        <v>0</v>
      </c>
      <c r="D22">
        <f t="shared" si="0"/>
        <v>0</v>
      </c>
      <c r="E22">
        <f aca="true" t="shared" si="3" ref="E22:E37">E21+1</f>
        <v>12</v>
      </c>
    </row>
    <row r="23" spans="1:5" ht="12.75">
      <c r="A23" t="s">
        <v>85</v>
      </c>
      <c r="B23">
        <f t="shared" si="2"/>
        <v>13</v>
      </c>
      <c r="C23">
        <f t="shared" si="1"/>
        <v>0</v>
      </c>
      <c r="D23">
        <f t="shared" si="0"/>
        <v>0</v>
      </c>
      <c r="E23">
        <f t="shared" si="3"/>
        <v>13</v>
      </c>
    </row>
    <row r="24" spans="1:5" ht="12.75">
      <c r="A24" t="s">
        <v>90</v>
      </c>
      <c r="B24">
        <f t="shared" si="2"/>
        <v>14</v>
      </c>
      <c r="C24">
        <f t="shared" si="1"/>
        <v>0</v>
      </c>
      <c r="D24">
        <f t="shared" si="0"/>
        <v>0</v>
      </c>
      <c r="E24">
        <f t="shared" si="3"/>
        <v>14</v>
      </c>
    </row>
    <row r="25" spans="1:5" ht="12.75">
      <c r="A25" t="s">
        <v>56</v>
      </c>
      <c r="B25">
        <f t="shared" si="2"/>
        <v>15</v>
      </c>
      <c r="C25">
        <f t="shared" si="1"/>
        <v>0</v>
      </c>
      <c r="D25">
        <f t="shared" si="0"/>
        <v>0</v>
      </c>
      <c r="E25">
        <f t="shared" si="3"/>
        <v>15</v>
      </c>
    </row>
    <row r="26" spans="1:5" ht="12.75">
      <c r="A26" t="s">
        <v>45</v>
      </c>
      <c r="B26">
        <f t="shared" si="2"/>
        <v>16</v>
      </c>
      <c r="C26">
        <f t="shared" si="1"/>
        <v>0</v>
      </c>
      <c r="D26">
        <f t="shared" si="0"/>
        <v>0</v>
      </c>
      <c r="E26">
        <f t="shared" si="3"/>
        <v>16</v>
      </c>
    </row>
    <row r="27" spans="1:5" ht="12.75">
      <c r="A27" t="s">
        <v>79</v>
      </c>
      <c r="B27">
        <f t="shared" si="2"/>
        <v>17</v>
      </c>
      <c r="C27">
        <f t="shared" si="1"/>
        <v>0</v>
      </c>
      <c r="D27">
        <f t="shared" si="0"/>
        <v>0</v>
      </c>
      <c r="E27">
        <f t="shared" si="3"/>
        <v>17</v>
      </c>
    </row>
    <row r="28" spans="1:5" ht="12.75">
      <c r="A28" t="s">
        <v>52</v>
      </c>
      <c r="B28">
        <f t="shared" si="2"/>
        <v>18</v>
      </c>
      <c r="C28">
        <f aca="true" t="shared" si="4" ref="C28:C43">IF($B$3=B28,0,IF($B$1=B28,B28,IF($B$1=0,0,IF($B$1&lt;&gt;B28,C28))))</f>
        <v>0</v>
      </c>
      <c r="D28">
        <f aca="true" t="shared" si="5" ref="D28:D43">IF($B$1=B28,B28,IF($B$1=0,0,C28))</f>
        <v>0</v>
      </c>
      <c r="E28">
        <f t="shared" si="3"/>
        <v>18</v>
      </c>
    </row>
    <row r="29" spans="1:5" ht="12.75">
      <c r="A29" t="s">
        <v>47</v>
      </c>
      <c r="B29">
        <f t="shared" si="2"/>
        <v>19</v>
      </c>
      <c r="C29">
        <f t="shared" si="4"/>
        <v>0</v>
      </c>
      <c r="D29">
        <f t="shared" si="5"/>
        <v>0</v>
      </c>
      <c r="E29">
        <f t="shared" si="3"/>
        <v>19</v>
      </c>
    </row>
    <row r="30" spans="1:5" ht="12.75">
      <c r="A30" t="s">
        <v>175</v>
      </c>
      <c r="B30">
        <f t="shared" si="2"/>
        <v>20</v>
      </c>
      <c r="C30">
        <f t="shared" si="4"/>
        <v>0</v>
      </c>
      <c r="D30">
        <f t="shared" si="5"/>
        <v>0</v>
      </c>
      <c r="E30">
        <f t="shared" si="3"/>
        <v>20</v>
      </c>
    </row>
    <row r="31" spans="1:5" ht="12.75">
      <c r="A31" t="s">
        <v>176</v>
      </c>
      <c r="B31">
        <f t="shared" si="2"/>
        <v>21</v>
      </c>
      <c r="C31">
        <f t="shared" si="4"/>
        <v>0</v>
      </c>
      <c r="D31">
        <f t="shared" si="5"/>
        <v>0</v>
      </c>
      <c r="E31">
        <f t="shared" si="3"/>
        <v>21</v>
      </c>
    </row>
    <row r="32" spans="1:5" ht="12.75">
      <c r="A32" t="s">
        <v>49</v>
      </c>
      <c r="B32">
        <f t="shared" si="2"/>
        <v>22</v>
      </c>
      <c r="C32">
        <f t="shared" si="4"/>
        <v>0</v>
      </c>
      <c r="D32">
        <f>IF($B$1=B32,B32,IF($B$1=0,0,C32))</f>
        <v>0</v>
      </c>
      <c r="E32">
        <f t="shared" si="3"/>
        <v>22</v>
      </c>
    </row>
    <row r="33" spans="1:5" ht="12.75">
      <c r="A33" t="s">
        <v>106</v>
      </c>
      <c r="B33">
        <f t="shared" si="2"/>
        <v>23</v>
      </c>
      <c r="C33">
        <f t="shared" si="4"/>
        <v>0</v>
      </c>
      <c r="D33">
        <f t="shared" si="5"/>
        <v>0</v>
      </c>
      <c r="E33">
        <f t="shared" si="3"/>
        <v>23</v>
      </c>
    </row>
    <row r="34" spans="1:5" ht="12.75">
      <c r="A34" t="s">
        <v>177</v>
      </c>
      <c r="B34">
        <f t="shared" si="2"/>
        <v>24</v>
      </c>
      <c r="C34">
        <f t="shared" si="4"/>
        <v>0</v>
      </c>
      <c r="D34">
        <f t="shared" si="5"/>
        <v>0</v>
      </c>
      <c r="E34">
        <f t="shared" si="3"/>
        <v>24</v>
      </c>
    </row>
    <row r="35" spans="1:5" ht="12.75">
      <c r="A35" t="s">
        <v>92</v>
      </c>
      <c r="B35">
        <f t="shared" si="2"/>
        <v>25</v>
      </c>
      <c r="C35">
        <f t="shared" si="4"/>
        <v>0</v>
      </c>
      <c r="D35">
        <f t="shared" si="5"/>
        <v>0</v>
      </c>
      <c r="E35">
        <f t="shared" si="3"/>
        <v>25</v>
      </c>
    </row>
    <row r="36" spans="1:5" ht="12.75">
      <c r="A36" t="s">
        <v>66</v>
      </c>
      <c r="B36">
        <f t="shared" si="2"/>
        <v>26</v>
      </c>
      <c r="C36">
        <f t="shared" si="4"/>
        <v>0</v>
      </c>
      <c r="D36">
        <f t="shared" si="5"/>
        <v>0</v>
      </c>
      <c r="E36">
        <f t="shared" si="3"/>
        <v>26</v>
      </c>
    </row>
    <row r="37" spans="1:5" ht="12.75">
      <c r="A37" t="s">
        <v>178</v>
      </c>
      <c r="B37">
        <f t="shared" si="2"/>
        <v>27</v>
      </c>
      <c r="C37">
        <f t="shared" si="4"/>
        <v>0</v>
      </c>
      <c r="D37">
        <f t="shared" si="5"/>
        <v>0</v>
      </c>
      <c r="E37">
        <f t="shared" si="3"/>
        <v>27</v>
      </c>
    </row>
    <row r="38" spans="1:5" ht="12.75">
      <c r="A38" t="s">
        <v>27</v>
      </c>
      <c r="B38">
        <f aca="true" t="shared" si="6" ref="B38:B53">B37+1</f>
        <v>28</v>
      </c>
      <c r="C38">
        <f t="shared" si="4"/>
        <v>0</v>
      </c>
      <c r="D38">
        <f t="shared" si="5"/>
        <v>0</v>
      </c>
      <c r="E38">
        <f aca="true" t="shared" si="7" ref="E38:E53">E37+1</f>
        <v>28</v>
      </c>
    </row>
    <row r="39" spans="1:5" ht="12.75">
      <c r="A39" t="s">
        <v>68</v>
      </c>
      <c r="B39">
        <f t="shared" si="6"/>
        <v>29</v>
      </c>
      <c r="C39">
        <f t="shared" si="4"/>
        <v>0</v>
      </c>
      <c r="D39">
        <f t="shared" si="5"/>
        <v>0</v>
      </c>
      <c r="E39">
        <f t="shared" si="7"/>
        <v>29</v>
      </c>
    </row>
    <row r="40" spans="1:5" ht="12.75">
      <c r="A40" t="s">
        <v>88</v>
      </c>
      <c r="B40">
        <f t="shared" si="6"/>
        <v>30</v>
      </c>
      <c r="C40">
        <f t="shared" si="4"/>
        <v>0</v>
      </c>
      <c r="D40">
        <f t="shared" si="5"/>
        <v>0</v>
      </c>
      <c r="E40">
        <f t="shared" si="7"/>
        <v>30</v>
      </c>
    </row>
    <row r="41" spans="1:5" ht="12.75">
      <c r="A41" t="s">
        <v>112</v>
      </c>
      <c r="B41">
        <f t="shared" si="6"/>
        <v>31</v>
      </c>
      <c r="C41">
        <f t="shared" si="4"/>
        <v>0</v>
      </c>
      <c r="D41">
        <f t="shared" si="5"/>
        <v>0</v>
      </c>
      <c r="E41">
        <f t="shared" si="7"/>
        <v>31</v>
      </c>
    </row>
    <row r="42" spans="1:5" ht="12.75">
      <c r="A42" t="s">
        <v>65</v>
      </c>
      <c r="B42">
        <f t="shared" si="6"/>
        <v>32</v>
      </c>
      <c r="C42">
        <f t="shared" si="4"/>
        <v>0</v>
      </c>
      <c r="D42">
        <f t="shared" si="5"/>
        <v>0</v>
      </c>
      <c r="E42">
        <f t="shared" si="7"/>
        <v>32</v>
      </c>
    </row>
    <row r="43" spans="1:5" ht="12.75">
      <c r="A43" t="s">
        <v>43</v>
      </c>
      <c r="B43">
        <f t="shared" si="6"/>
        <v>33</v>
      </c>
      <c r="C43">
        <f t="shared" si="4"/>
        <v>0</v>
      </c>
      <c r="D43">
        <f t="shared" si="5"/>
        <v>0</v>
      </c>
      <c r="E43">
        <f t="shared" si="7"/>
        <v>33</v>
      </c>
    </row>
    <row r="44" spans="1:5" ht="12.75">
      <c r="A44" t="s">
        <v>179</v>
      </c>
      <c r="B44">
        <f t="shared" si="6"/>
        <v>34</v>
      </c>
      <c r="C44">
        <f aca="true" t="shared" si="8" ref="C44:C59">IF($B$3=B44,0,IF($B$1=B44,B44,IF($B$1=0,0,IF($B$1&lt;&gt;B44,C44))))</f>
        <v>0</v>
      </c>
      <c r="D44">
        <f aca="true" t="shared" si="9" ref="D44:D59">IF($B$1=B44,B44,IF($B$1=0,0,C44))</f>
        <v>0</v>
      </c>
      <c r="E44">
        <f t="shared" si="7"/>
        <v>34</v>
      </c>
    </row>
    <row r="45" spans="1:5" ht="12.75">
      <c r="A45" t="s">
        <v>87</v>
      </c>
      <c r="B45">
        <f t="shared" si="6"/>
        <v>35</v>
      </c>
      <c r="C45">
        <f t="shared" si="8"/>
        <v>0</v>
      </c>
      <c r="D45">
        <f t="shared" si="9"/>
        <v>0</v>
      </c>
      <c r="E45">
        <f t="shared" si="7"/>
        <v>35</v>
      </c>
    </row>
    <row r="46" spans="1:5" ht="12.75">
      <c r="A46" t="s">
        <v>180</v>
      </c>
      <c r="B46">
        <f t="shared" si="6"/>
        <v>36</v>
      </c>
      <c r="C46">
        <f t="shared" si="8"/>
        <v>0</v>
      </c>
      <c r="D46">
        <f t="shared" si="9"/>
        <v>0</v>
      </c>
      <c r="E46">
        <f t="shared" si="7"/>
        <v>36</v>
      </c>
    </row>
    <row r="47" spans="1:5" ht="12.75">
      <c r="A47" t="s">
        <v>181</v>
      </c>
      <c r="B47">
        <f t="shared" si="6"/>
        <v>37</v>
      </c>
      <c r="C47">
        <f t="shared" si="8"/>
        <v>0</v>
      </c>
      <c r="D47">
        <f t="shared" si="9"/>
        <v>0</v>
      </c>
      <c r="E47">
        <f t="shared" si="7"/>
        <v>37</v>
      </c>
    </row>
    <row r="48" spans="1:5" ht="12.75">
      <c r="A48" t="s">
        <v>109</v>
      </c>
      <c r="B48">
        <f t="shared" si="6"/>
        <v>38</v>
      </c>
      <c r="C48">
        <f t="shared" si="8"/>
        <v>0</v>
      </c>
      <c r="D48">
        <f t="shared" si="9"/>
        <v>0</v>
      </c>
      <c r="E48">
        <f t="shared" si="7"/>
        <v>38</v>
      </c>
    </row>
    <row r="49" spans="1:5" ht="12.75">
      <c r="A49" t="s">
        <v>83</v>
      </c>
      <c r="B49">
        <f t="shared" si="6"/>
        <v>39</v>
      </c>
      <c r="C49">
        <f t="shared" si="8"/>
        <v>0</v>
      </c>
      <c r="D49">
        <f t="shared" si="9"/>
        <v>0</v>
      </c>
      <c r="E49">
        <f t="shared" si="7"/>
        <v>39</v>
      </c>
    </row>
    <row r="50" spans="1:5" ht="12.75">
      <c r="A50" t="s">
        <v>114</v>
      </c>
      <c r="B50">
        <f t="shared" si="6"/>
        <v>40</v>
      </c>
      <c r="C50">
        <f t="shared" si="8"/>
        <v>0</v>
      </c>
      <c r="D50">
        <f t="shared" si="9"/>
        <v>0</v>
      </c>
      <c r="E50">
        <f t="shared" si="7"/>
        <v>40</v>
      </c>
    </row>
    <row r="51" spans="1:5" ht="12.75">
      <c r="A51" t="s">
        <v>182</v>
      </c>
      <c r="B51">
        <f t="shared" si="6"/>
        <v>41</v>
      </c>
      <c r="C51">
        <f t="shared" si="8"/>
        <v>0</v>
      </c>
      <c r="D51">
        <f t="shared" si="9"/>
        <v>0</v>
      </c>
      <c r="E51">
        <f t="shared" si="7"/>
        <v>41</v>
      </c>
    </row>
    <row r="52" spans="1:5" ht="12.75">
      <c r="A52" t="s">
        <v>183</v>
      </c>
      <c r="B52">
        <f t="shared" si="6"/>
        <v>42</v>
      </c>
      <c r="C52">
        <f t="shared" si="8"/>
        <v>0</v>
      </c>
      <c r="D52">
        <f t="shared" si="9"/>
        <v>0</v>
      </c>
      <c r="E52">
        <f t="shared" si="7"/>
        <v>42</v>
      </c>
    </row>
    <row r="53" spans="1:5" ht="12.75">
      <c r="A53" t="s">
        <v>35</v>
      </c>
      <c r="B53">
        <f t="shared" si="6"/>
        <v>43</v>
      </c>
      <c r="C53">
        <f t="shared" si="8"/>
        <v>0</v>
      </c>
      <c r="D53">
        <f t="shared" si="9"/>
        <v>0</v>
      </c>
      <c r="E53">
        <f t="shared" si="7"/>
        <v>43</v>
      </c>
    </row>
    <row r="54" spans="1:5" ht="12.75">
      <c r="A54" t="s">
        <v>42</v>
      </c>
      <c r="B54">
        <f aca="true" t="shared" si="10" ref="B54:B69">B53+1</f>
        <v>44</v>
      </c>
      <c r="C54">
        <f t="shared" si="8"/>
        <v>0</v>
      </c>
      <c r="D54">
        <f t="shared" si="9"/>
        <v>0</v>
      </c>
      <c r="E54">
        <f aca="true" t="shared" si="11" ref="E54:E69">E53+1</f>
        <v>44</v>
      </c>
    </row>
    <row r="55" spans="1:5" ht="12.75">
      <c r="A55" t="s">
        <v>184</v>
      </c>
      <c r="B55">
        <f t="shared" si="10"/>
        <v>45</v>
      </c>
      <c r="C55">
        <f t="shared" si="8"/>
        <v>0</v>
      </c>
      <c r="D55">
        <f t="shared" si="9"/>
        <v>0</v>
      </c>
      <c r="E55">
        <f t="shared" si="11"/>
        <v>45</v>
      </c>
    </row>
    <row r="56" spans="1:5" ht="12.75">
      <c r="A56" t="s">
        <v>82</v>
      </c>
      <c r="B56">
        <f t="shared" si="10"/>
        <v>46</v>
      </c>
      <c r="C56">
        <f t="shared" si="8"/>
        <v>0</v>
      </c>
      <c r="D56">
        <f t="shared" si="9"/>
        <v>0</v>
      </c>
      <c r="E56">
        <f t="shared" si="11"/>
        <v>46</v>
      </c>
    </row>
    <row r="57" spans="1:5" ht="12.75">
      <c r="A57" t="s">
        <v>185</v>
      </c>
      <c r="B57">
        <f t="shared" si="10"/>
        <v>47</v>
      </c>
      <c r="C57">
        <f t="shared" si="8"/>
        <v>0</v>
      </c>
      <c r="D57">
        <f t="shared" si="9"/>
        <v>0</v>
      </c>
      <c r="E57">
        <f t="shared" si="11"/>
        <v>47</v>
      </c>
    </row>
    <row r="58" spans="1:5" ht="12.75">
      <c r="A58" t="s">
        <v>186</v>
      </c>
      <c r="B58">
        <f t="shared" si="10"/>
        <v>48</v>
      </c>
      <c r="C58">
        <f t="shared" si="8"/>
        <v>0</v>
      </c>
      <c r="D58">
        <f t="shared" si="9"/>
        <v>0</v>
      </c>
      <c r="E58">
        <f t="shared" si="11"/>
        <v>48</v>
      </c>
    </row>
    <row r="59" spans="1:5" ht="12.75">
      <c r="A59" t="s">
        <v>26</v>
      </c>
      <c r="B59">
        <f t="shared" si="10"/>
        <v>49</v>
      </c>
      <c r="C59">
        <f t="shared" si="8"/>
        <v>0</v>
      </c>
      <c r="D59">
        <f t="shared" si="9"/>
        <v>0</v>
      </c>
      <c r="E59">
        <f t="shared" si="11"/>
        <v>49</v>
      </c>
    </row>
    <row r="60" spans="1:5" ht="12.75">
      <c r="A60" t="s">
        <v>103</v>
      </c>
      <c r="B60">
        <f t="shared" si="10"/>
        <v>50</v>
      </c>
      <c r="C60">
        <f aca="true" t="shared" si="12" ref="C60:C75">IF($B$3=B60,0,IF($B$1=B60,B60,IF($B$1=0,0,IF($B$1&lt;&gt;B60,C60))))</f>
        <v>0</v>
      </c>
      <c r="D60">
        <f aca="true" t="shared" si="13" ref="D60:D75">IF($B$1=B60,B60,IF($B$1=0,0,C60))</f>
        <v>0</v>
      </c>
      <c r="E60">
        <f t="shared" si="11"/>
        <v>50</v>
      </c>
    </row>
    <row r="61" spans="1:5" ht="12.75">
      <c r="A61" t="s">
        <v>187</v>
      </c>
      <c r="B61">
        <f t="shared" si="10"/>
        <v>51</v>
      </c>
      <c r="C61">
        <f t="shared" si="12"/>
        <v>0</v>
      </c>
      <c r="D61">
        <f t="shared" si="13"/>
        <v>0</v>
      </c>
      <c r="E61">
        <f t="shared" si="11"/>
        <v>51</v>
      </c>
    </row>
    <row r="62" spans="1:5" ht="12.75">
      <c r="A62" t="s">
        <v>24</v>
      </c>
      <c r="B62">
        <f t="shared" si="10"/>
        <v>52</v>
      </c>
      <c r="C62">
        <f t="shared" si="12"/>
        <v>0</v>
      </c>
      <c r="D62">
        <f t="shared" si="13"/>
        <v>0</v>
      </c>
      <c r="E62">
        <f t="shared" si="11"/>
        <v>52</v>
      </c>
    </row>
    <row r="63" spans="1:5" ht="12.75">
      <c r="A63" t="s">
        <v>75</v>
      </c>
      <c r="B63">
        <f t="shared" si="10"/>
        <v>53</v>
      </c>
      <c r="C63">
        <f t="shared" si="12"/>
        <v>0</v>
      </c>
      <c r="D63">
        <f t="shared" si="13"/>
        <v>0</v>
      </c>
      <c r="E63">
        <f t="shared" si="11"/>
        <v>53</v>
      </c>
    </row>
    <row r="64" spans="1:5" ht="12.75">
      <c r="A64" t="s">
        <v>188</v>
      </c>
      <c r="B64">
        <f t="shared" si="10"/>
        <v>54</v>
      </c>
      <c r="C64">
        <f t="shared" si="12"/>
        <v>0</v>
      </c>
      <c r="D64">
        <f t="shared" si="13"/>
        <v>0</v>
      </c>
      <c r="E64">
        <f t="shared" si="11"/>
        <v>54</v>
      </c>
    </row>
    <row r="65" spans="1:5" ht="12.75">
      <c r="A65" t="s">
        <v>189</v>
      </c>
      <c r="B65">
        <f t="shared" si="10"/>
        <v>55</v>
      </c>
      <c r="C65">
        <f t="shared" si="12"/>
        <v>0</v>
      </c>
      <c r="D65">
        <f t="shared" si="13"/>
        <v>0</v>
      </c>
      <c r="E65">
        <f t="shared" si="11"/>
        <v>55</v>
      </c>
    </row>
    <row r="66" spans="1:5" ht="12.75">
      <c r="A66" t="s">
        <v>100</v>
      </c>
      <c r="B66">
        <f t="shared" si="10"/>
        <v>56</v>
      </c>
      <c r="C66">
        <f t="shared" si="12"/>
        <v>0</v>
      </c>
      <c r="D66">
        <f t="shared" si="13"/>
        <v>0</v>
      </c>
      <c r="E66">
        <f t="shared" si="11"/>
        <v>56</v>
      </c>
    </row>
    <row r="67" spans="1:5" ht="12.75">
      <c r="A67" t="s">
        <v>190</v>
      </c>
      <c r="B67">
        <f t="shared" si="10"/>
        <v>57</v>
      </c>
      <c r="C67">
        <f t="shared" si="12"/>
        <v>0</v>
      </c>
      <c r="D67">
        <f t="shared" si="13"/>
        <v>0</v>
      </c>
      <c r="E67">
        <f t="shared" si="11"/>
        <v>57</v>
      </c>
    </row>
    <row r="68" spans="1:5" ht="12.75">
      <c r="A68" t="s">
        <v>54</v>
      </c>
      <c r="B68">
        <f t="shared" si="10"/>
        <v>58</v>
      </c>
      <c r="C68">
        <f t="shared" si="12"/>
        <v>0</v>
      </c>
      <c r="D68">
        <f t="shared" si="13"/>
        <v>0</v>
      </c>
      <c r="E68">
        <f t="shared" si="11"/>
        <v>58</v>
      </c>
    </row>
    <row r="69" spans="1:5" ht="12.75">
      <c r="A69" t="s">
        <v>94</v>
      </c>
      <c r="B69">
        <f t="shared" si="10"/>
        <v>59</v>
      </c>
      <c r="C69">
        <f t="shared" si="12"/>
        <v>0</v>
      </c>
      <c r="D69">
        <f t="shared" si="13"/>
        <v>0</v>
      </c>
      <c r="E69">
        <f t="shared" si="11"/>
        <v>59</v>
      </c>
    </row>
    <row r="70" spans="1:5" ht="12.75">
      <c r="A70" t="s">
        <v>191</v>
      </c>
      <c r="B70">
        <f aca="true" t="shared" si="14" ref="B70:B85">B69+1</f>
        <v>60</v>
      </c>
      <c r="C70">
        <f t="shared" si="12"/>
        <v>0</v>
      </c>
      <c r="D70">
        <f t="shared" si="13"/>
        <v>0</v>
      </c>
      <c r="E70">
        <f aca="true" t="shared" si="15" ref="E70:E85">E69+1</f>
        <v>60</v>
      </c>
    </row>
    <row r="71" spans="1:5" ht="12.75">
      <c r="A71" t="s">
        <v>192</v>
      </c>
      <c r="B71">
        <f t="shared" si="14"/>
        <v>61</v>
      </c>
      <c r="C71">
        <f t="shared" si="12"/>
        <v>0</v>
      </c>
      <c r="D71">
        <f t="shared" si="13"/>
        <v>0</v>
      </c>
      <c r="E71">
        <f t="shared" si="15"/>
        <v>61</v>
      </c>
    </row>
    <row r="72" spans="1:5" ht="12.75">
      <c r="A72" t="s">
        <v>37</v>
      </c>
      <c r="B72">
        <f t="shared" si="14"/>
        <v>62</v>
      </c>
      <c r="C72">
        <f t="shared" si="12"/>
        <v>0</v>
      </c>
      <c r="D72">
        <f t="shared" si="13"/>
        <v>0</v>
      </c>
      <c r="E72">
        <f t="shared" si="15"/>
        <v>62</v>
      </c>
    </row>
    <row r="73" spans="1:5" ht="12.75">
      <c r="A73" t="s">
        <v>25</v>
      </c>
      <c r="B73">
        <f t="shared" si="14"/>
        <v>63</v>
      </c>
      <c r="C73">
        <f t="shared" si="12"/>
        <v>0</v>
      </c>
      <c r="D73">
        <f t="shared" si="13"/>
        <v>0</v>
      </c>
      <c r="E73">
        <f t="shared" si="15"/>
        <v>63</v>
      </c>
    </row>
    <row r="74" spans="1:5" ht="12.75">
      <c r="A74" t="s">
        <v>22</v>
      </c>
      <c r="B74">
        <f t="shared" si="14"/>
        <v>64</v>
      </c>
      <c r="C74">
        <f t="shared" si="12"/>
        <v>0</v>
      </c>
      <c r="D74">
        <f t="shared" si="13"/>
        <v>0</v>
      </c>
      <c r="E74">
        <f t="shared" si="15"/>
        <v>64</v>
      </c>
    </row>
    <row r="75" spans="1:5" ht="12.75">
      <c r="A75" t="s">
        <v>193</v>
      </c>
      <c r="B75">
        <f t="shared" si="14"/>
        <v>65</v>
      </c>
      <c r="C75">
        <f t="shared" si="12"/>
        <v>0</v>
      </c>
      <c r="D75">
        <f t="shared" si="13"/>
        <v>0</v>
      </c>
      <c r="E75">
        <f t="shared" si="15"/>
        <v>65</v>
      </c>
    </row>
    <row r="76" spans="1:5" ht="12.75">
      <c r="A76" t="s">
        <v>194</v>
      </c>
      <c r="B76">
        <f t="shared" si="14"/>
        <v>66</v>
      </c>
      <c r="C76">
        <f aca="true" t="shared" si="16" ref="C76:C91">IF($B$3=B76,0,IF($B$1=B76,B76,IF($B$1=0,0,IF($B$1&lt;&gt;B76,C76))))</f>
        <v>0</v>
      </c>
      <c r="D76">
        <f aca="true" t="shared" si="17" ref="D76:D91">IF($B$1=B76,B76,IF($B$1=0,0,C76))</f>
        <v>0</v>
      </c>
      <c r="E76">
        <f t="shared" si="15"/>
        <v>66</v>
      </c>
    </row>
    <row r="77" spans="1:5" ht="12.75">
      <c r="A77" t="s">
        <v>195</v>
      </c>
      <c r="B77">
        <f t="shared" si="14"/>
        <v>67</v>
      </c>
      <c r="C77">
        <f t="shared" si="16"/>
        <v>0</v>
      </c>
      <c r="D77">
        <f t="shared" si="17"/>
        <v>0</v>
      </c>
      <c r="E77">
        <f t="shared" si="15"/>
        <v>67</v>
      </c>
    </row>
    <row r="78" spans="1:5" ht="12.75">
      <c r="A78" t="s">
        <v>99</v>
      </c>
      <c r="B78">
        <f t="shared" si="14"/>
        <v>68</v>
      </c>
      <c r="C78">
        <f t="shared" si="16"/>
        <v>0</v>
      </c>
      <c r="D78">
        <f t="shared" si="17"/>
        <v>0</v>
      </c>
      <c r="E78">
        <f t="shared" si="15"/>
        <v>68</v>
      </c>
    </row>
    <row r="79" spans="1:5" ht="12.75">
      <c r="A79" t="s">
        <v>80</v>
      </c>
      <c r="B79">
        <f t="shared" si="14"/>
        <v>69</v>
      </c>
      <c r="C79">
        <f t="shared" si="16"/>
        <v>0</v>
      </c>
      <c r="D79">
        <f t="shared" si="17"/>
        <v>0</v>
      </c>
      <c r="E79">
        <f t="shared" si="15"/>
        <v>69</v>
      </c>
    </row>
    <row r="80" spans="1:5" ht="12.75">
      <c r="A80" t="s">
        <v>36</v>
      </c>
      <c r="B80">
        <f t="shared" si="14"/>
        <v>70</v>
      </c>
      <c r="C80">
        <f t="shared" si="16"/>
        <v>0</v>
      </c>
      <c r="D80">
        <f t="shared" si="17"/>
        <v>0</v>
      </c>
      <c r="E80">
        <f t="shared" si="15"/>
        <v>70</v>
      </c>
    </row>
    <row r="81" spans="1:5" ht="12.75">
      <c r="A81" t="s">
        <v>51</v>
      </c>
      <c r="B81">
        <f t="shared" si="14"/>
        <v>71</v>
      </c>
      <c r="C81">
        <f t="shared" si="16"/>
        <v>0</v>
      </c>
      <c r="D81">
        <f t="shared" si="17"/>
        <v>0</v>
      </c>
      <c r="E81">
        <f t="shared" si="15"/>
        <v>71</v>
      </c>
    </row>
    <row r="82" spans="1:5" ht="12.75">
      <c r="A82" t="s">
        <v>57</v>
      </c>
      <c r="B82">
        <f t="shared" si="14"/>
        <v>72</v>
      </c>
      <c r="C82">
        <f t="shared" si="16"/>
        <v>0</v>
      </c>
      <c r="D82">
        <f t="shared" si="17"/>
        <v>0</v>
      </c>
      <c r="E82">
        <f t="shared" si="15"/>
        <v>72</v>
      </c>
    </row>
    <row r="83" spans="1:5" ht="12.75">
      <c r="A83" t="s">
        <v>196</v>
      </c>
      <c r="B83">
        <f t="shared" si="14"/>
        <v>73</v>
      </c>
      <c r="C83">
        <f t="shared" si="16"/>
        <v>0</v>
      </c>
      <c r="D83">
        <f t="shared" si="17"/>
        <v>0</v>
      </c>
      <c r="E83">
        <f t="shared" si="15"/>
        <v>73</v>
      </c>
    </row>
    <row r="84" spans="1:5" ht="12.75">
      <c r="A84" t="s">
        <v>28</v>
      </c>
      <c r="B84">
        <f t="shared" si="14"/>
        <v>74</v>
      </c>
      <c r="C84">
        <f t="shared" si="16"/>
        <v>0</v>
      </c>
      <c r="D84">
        <f t="shared" si="17"/>
        <v>0</v>
      </c>
      <c r="E84">
        <f t="shared" si="15"/>
        <v>74</v>
      </c>
    </row>
    <row r="85" spans="1:5" ht="12.75">
      <c r="A85" t="s">
        <v>197</v>
      </c>
      <c r="B85">
        <f t="shared" si="14"/>
        <v>75</v>
      </c>
      <c r="C85">
        <f t="shared" si="16"/>
        <v>0</v>
      </c>
      <c r="D85">
        <f t="shared" si="17"/>
        <v>0</v>
      </c>
      <c r="E85">
        <f t="shared" si="15"/>
        <v>75</v>
      </c>
    </row>
    <row r="86" spans="1:5" ht="12.75">
      <c r="A86" t="s">
        <v>59</v>
      </c>
      <c r="B86">
        <f aca="true" t="shared" si="18" ref="B86:B101">B85+1</f>
        <v>76</v>
      </c>
      <c r="C86">
        <f t="shared" si="16"/>
        <v>0</v>
      </c>
      <c r="D86">
        <f t="shared" si="17"/>
        <v>0</v>
      </c>
      <c r="E86">
        <f aca="true" t="shared" si="19" ref="E86:E101">E85+1</f>
        <v>76</v>
      </c>
    </row>
    <row r="87" spans="1:5" ht="12.75">
      <c r="A87" t="s">
        <v>91</v>
      </c>
      <c r="B87">
        <f t="shared" si="18"/>
        <v>77</v>
      </c>
      <c r="C87">
        <f t="shared" si="16"/>
        <v>0</v>
      </c>
      <c r="D87">
        <f t="shared" si="17"/>
        <v>0</v>
      </c>
      <c r="E87">
        <f t="shared" si="19"/>
        <v>77</v>
      </c>
    </row>
    <row r="88" spans="1:5" ht="12.75">
      <c r="A88" t="s">
        <v>64</v>
      </c>
      <c r="B88">
        <f t="shared" si="18"/>
        <v>78</v>
      </c>
      <c r="C88">
        <f t="shared" si="16"/>
        <v>0</v>
      </c>
      <c r="D88">
        <f t="shared" si="17"/>
        <v>0</v>
      </c>
      <c r="E88">
        <f t="shared" si="19"/>
        <v>78</v>
      </c>
    </row>
    <row r="89" spans="1:5" ht="12.75">
      <c r="A89" t="s">
        <v>67</v>
      </c>
      <c r="B89">
        <f t="shared" si="18"/>
        <v>79</v>
      </c>
      <c r="C89">
        <f t="shared" si="16"/>
        <v>0</v>
      </c>
      <c r="D89">
        <f t="shared" si="17"/>
        <v>0</v>
      </c>
      <c r="E89">
        <f t="shared" si="19"/>
        <v>79</v>
      </c>
    </row>
    <row r="90" spans="1:5" ht="12.75">
      <c r="A90" t="s">
        <v>105</v>
      </c>
      <c r="B90">
        <f t="shared" si="18"/>
        <v>80</v>
      </c>
      <c r="C90">
        <f t="shared" si="16"/>
        <v>0</v>
      </c>
      <c r="D90">
        <f t="shared" si="17"/>
        <v>0</v>
      </c>
      <c r="E90">
        <f t="shared" si="19"/>
        <v>80</v>
      </c>
    </row>
    <row r="91" spans="1:5" ht="12.75">
      <c r="A91" t="s">
        <v>198</v>
      </c>
      <c r="B91">
        <f t="shared" si="18"/>
        <v>81</v>
      </c>
      <c r="C91">
        <f t="shared" si="16"/>
        <v>0</v>
      </c>
      <c r="D91">
        <f t="shared" si="17"/>
        <v>0</v>
      </c>
      <c r="E91">
        <f t="shared" si="19"/>
        <v>81</v>
      </c>
    </row>
    <row r="92" spans="1:5" ht="12.75">
      <c r="A92" t="s">
        <v>58</v>
      </c>
      <c r="B92">
        <f t="shared" si="18"/>
        <v>82</v>
      </c>
      <c r="C92">
        <f aca="true" t="shared" si="20" ref="C92:C107">IF($B$3=B92,0,IF($B$1=B92,B92,IF($B$1=0,0,IF($B$1&lt;&gt;B92,C92))))</f>
        <v>0</v>
      </c>
      <c r="D92">
        <f aca="true" t="shared" si="21" ref="D92:D107">IF($B$1=B92,B92,IF($B$1=0,0,C92))</f>
        <v>0</v>
      </c>
      <c r="E92">
        <f t="shared" si="19"/>
        <v>82</v>
      </c>
    </row>
    <row r="93" spans="1:5" ht="12.75">
      <c r="A93" t="s">
        <v>199</v>
      </c>
      <c r="B93">
        <f t="shared" si="18"/>
        <v>83</v>
      </c>
      <c r="C93">
        <f t="shared" si="20"/>
        <v>0</v>
      </c>
      <c r="D93">
        <f t="shared" si="21"/>
        <v>0</v>
      </c>
      <c r="E93">
        <f t="shared" si="19"/>
        <v>83</v>
      </c>
    </row>
    <row r="94" spans="1:5" ht="12.75">
      <c r="A94" t="s">
        <v>101</v>
      </c>
      <c r="B94">
        <f t="shared" si="18"/>
        <v>84</v>
      </c>
      <c r="C94">
        <f t="shared" si="20"/>
        <v>0</v>
      </c>
      <c r="D94">
        <f t="shared" si="21"/>
        <v>0</v>
      </c>
      <c r="E94">
        <f t="shared" si="19"/>
        <v>84</v>
      </c>
    </row>
    <row r="95" spans="1:5" ht="12.75">
      <c r="A95" t="s">
        <v>48</v>
      </c>
      <c r="B95">
        <f t="shared" si="18"/>
        <v>85</v>
      </c>
      <c r="C95">
        <f t="shared" si="20"/>
        <v>0</v>
      </c>
      <c r="D95">
        <f t="shared" si="21"/>
        <v>0</v>
      </c>
      <c r="E95">
        <f t="shared" si="19"/>
        <v>85</v>
      </c>
    </row>
    <row r="96" spans="1:5" ht="12.75">
      <c r="A96" t="s">
        <v>44</v>
      </c>
      <c r="B96">
        <f t="shared" si="18"/>
        <v>86</v>
      </c>
      <c r="C96">
        <f t="shared" si="20"/>
        <v>0</v>
      </c>
      <c r="D96">
        <f t="shared" si="21"/>
        <v>0</v>
      </c>
      <c r="E96">
        <f t="shared" si="19"/>
        <v>86</v>
      </c>
    </row>
    <row r="97" spans="1:5" ht="12.75">
      <c r="A97" t="s">
        <v>200</v>
      </c>
      <c r="B97">
        <f t="shared" si="18"/>
        <v>87</v>
      </c>
      <c r="C97">
        <f t="shared" si="20"/>
        <v>0</v>
      </c>
      <c r="D97">
        <f t="shared" si="21"/>
        <v>0</v>
      </c>
      <c r="E97">
        <f t="shared" si="19"/>
        <v>87</v>
      </c>
    </row>
    <row r="98" spans="1:5" ht="12.75">
      <c r="A98" t="s">
        <v>201</v>
      </c>
      <c r="B98">
        <f t="shared" si="18"/>
        <v>88</v>
      </c>
      <c r="C98">
        <f t="shared" si="20"/>
        <v>0</v>
      </c>
      <c r="D98">
        <f t="shared" si="21"/>
        <v>0</v>
      </c>
      <c r="E98">
        <f t="shared" si="19"/>
        <v>88</v>
      </c>
    </row>
    <row r="99" spans="1:5" ht="12.75">
      <c r="A99" t="s">
        <v>202</v>
      </c>
      <c r="B99">
        <f t="shared" si="18"/>
        <v>89</v>
      </c>
      <c r="C99">
        <f t="shared" si="20"/>
        <v>0</v>
      </c>
      <c r="D99">
        <f t="shared" si="21"/>
        <v>0</v>
      </c>
      <c r="E99">
        <f t="shared" si="19"/>
        <v>89</v>
      </c>
    </row>
    <row r="100" spans="1:5" ht="12.75">
      <c r="A100" t="s">
        <v>203</v>
      </c>
      <c r="B100">
        <f t="shared" si="18"/>
        <v>90</v>
      </c>
      <c r="C100">
        <f t="shared" si="20"/>
        <v>0</v>
      </c>
      <c r="D100">
        <f t="shared" si="21"/>
        <v>0</v>
      </c>
      <c r="E100">
        <f t="shared" si="19"/>
        <v>90</v>
      </c>
    </row>
    <row r="101" spans="1:5" ht="12.75">
      <c r="A101" t="s">
        <v>53</v>
      </c>
      <c r="B101">
        <f t="shared" si="18"/>
        <v>91</v>
      </c>
      <c r="C101">
        <f t="shared" si="20"/>
        <v>0</v>
      </c>
      <c r="D101">
        <f t="shared" si="21"/>
        <v>0</v>
      </c>
      <c r="E101">
        <f t="shared" si="19"/>
        <v>91</v>
      </c>
    </row>
    <row r="102" spans="1:5" ht="12.75">
      <c r="A102" t="s">
        <v>76</v>
      </c>
      <c r="B102">
        <f aca="true" t="shared" si="22" ref="B102:B117">B101+1</f>
        <v>92</v>
      </c>
      <c r="C102">
        <f t="shared" si="20"/>
        <v>0</v>
      </c>
      <c r="D102">
        <f t="shared" si="21"/>
        <v>0</v>
      </c>
      <c r="E102">
        <f aca="true" t="shared" si="23" ref="E102:E117">E101+1</f>
        <v>92</v>
      </c>
    </row>
    <row r="103" spans="1:5" ht="12.75">
      <c r="A103" t="s">
        <v>73</v>
      </c>
      <c r="B103">
        <f t="shared" si="22"/>
        <v>93</v>
      </c>
      <c r="C103">
        <f t="shared" si="20"/>
        <v>0</v>
      </c>
      <c r="D103">
        <f t="shared" si="21"/>
        <v>0</v>
      </c>
      <c r="E103">
        <f t="shared" si="23"/>
        <v>93</v>
      </c>
    </row>
    <row r="104" spans="1:5" ht="12.75">
      <c r="A104" t="s">
        <v>81</v>
      </c>
      <c r="B104">
        <f t="shared" si="22"/>
        <v>94</v>
      </c>
      <c r="C104">
        <f t="shared" si="20"/>
        <v>0</v>
      </c>
      <c r="D104">
        <f t="shared" si="21"/>
        <v>0</v>
      </c>
      <c r="E104">
        <f t="shared" si="23"/>
        <v>94</v>
      </c>
    </row>
    <row r="105" spans="1:5" ht="12.75">
      <c r="A105" t="s">
        <v>98</v>
      </c>
      <c r="B105">
        <f t="shared" si="22"/>
        <v>95</v>
      </c>
      <c r="C105">
        <f t="shared" si="20"/>
        <v>0</v>
      </c>
      <c r="D105">
        <f t="shared" si="21"/>
        <v>0</v>
      </c>
      <c r="E105">
        <f t="shared" si="23"/>
        <v>95</v>
      </c>
    </row>
    <row r="106" spans="1:5" ht="12.75">
      <c r="A106" t="s">
        <v>204</v>
      </c>
      <c r="B106">
        <f t="shared" si="22"/>
        <v>96</v>
      </c>
      <c r="C106">
        <f t="shared" si="20"/>
        <v>0</v>
      </c>
      <c r="D106">
        <f t="shared" si="21"/>
        <v>0</v>
      </c>
      <c r="E106">
        <f t="shared" si="23"/>
        <v>96</v>
      </c>
    </row>
    <row r="107" spans="1:5" ht="12.75">
      <c r="A107" t="s">
        <v>205</v>
      </c>
      <c r="B107">
        <f t="shared" si="22"/>
        <v>97</v>
      </c>
      <c r="C107">
        <f t="shared" si="20"/>
        <v>0</v>
      </c>
      <c r="D107">
        <f t="shared" si="21"/>
        <v>0</v>
      </c>
      <c r="E107">
        <f t="shared" si="23"/>
        <v>97</v>
      </c>
    </row>
    <row r="108" spans="1:5" ht="12.75">
      <c r="A108" t="s">
        <v>206</v>
      </c>
      <c r="B108">
        <f t="shared" si="22"/>
        <v>98</v>
      </c>
      <c r="C108">
        <f aca="true" t="shared" si="24" ref="C108:C123">IF($B$3=B108,0,IF($B$1=B108,B108,IF($B$1=0,0,IF($B$1&lt;&gt;B108,C108))))</f>
        <v>0</v>
      </c>
      <c r="D108">
        <f aca="true" t="shared" si="25" ref="D108:D123">IF($B$1=B108,B108,IF($B$1=0,0,C108))</f>
        <v>0</v>
      </c>
      <c r="E108">
        <f t="shared" si="23"/>
        <v>98</v>
      </c>
    </row>
    <row r="109" spans="1:5" ht="12.75">
      <c r="A109" t="s">
        <v>34</v>
      </c>
      <c r="B109">
        <f t="shared" si="22"/>
        <v>99</v>
      </c>
      <c r="C109">
        <f t="shared" si="24"/>
        <v>0</v>
      </c>
      <c r="D109">
        <f t="shared" si="25"/>
        <v>0</v>
      </c>
      <c r="E109">
        <f t="shared" si="23"/>
        <v>99</v>
      </c>
    </row>
    <row r="110" spans="1:5" ht="12.75">
      <c r="A110" t="s">
        <v>33</v>
      </c>
      <c r="B110">
        <f t="shared" si="22"/>
        <v>100</v>
      </c>
      <c r="C110">
        <f t="shared" si="24"/>
        <v>0</v>
      </c>
      <c r="D110">
        <f t="shared" si="25"/>
        <v>0</v>
      </c>
      <c r="E110">
        <f t="shared" si="23"/>
        <v>100</v>
      </c>
    </row>
    <row r="111" spans="1:5" ht="12.75">
      <c r="A111" t="s">
        <v>74</v>
      </c>
      <c r="B111">
        <f t="shared" si="22"/>
        <v>101</v>
      </c>
      <c r="C111">
        <f t="shared" si="24"/>
        <v>0</v>
      </c>
      <c r="D111">
        <f t="shared" si="25"/>
        <v>0</v>
      </c>
      <c r="E111">
        <f t="shared" si="23"/>
        <v>101</v>
      </c>
    </row>
    <row r="112" spans="1:5" ht="12.75">
      <c r="A112" t="s">
        <v>207</v>
      </c>
      <c r="B112">
        <f t="shared" si="22"/>
        <v>102</v>
      </c>
      <c r="C112">
        <f t="shared" si="24"/>
        <v>0</v>
      </c>
      <c r="D112">
        <f t="shared" si="25"/>
        <v>0</v>
      </c>
      <c r="E112">
        <f t="shared" si="23"/>
        <v>102</v>
      </c>
    </row>
    <row r="113" spans="1:5" ht="12.75">
      <c r="A113" t="s">
        <v>41</v>
      </c>
      <c r="B113">
        <f t="shared" si="22"/>
        <v>103</v>
      </c>
      <c r="C113">
        <f t="shared" si="24"/>
        <v>0</v>
      </c>
      <c r="D113">
        <f t="shared" si="25"/>
        <v>0</v>
      </c>
      <c r="E113">
        <f t="shared" si="23"/>
        <v>103</v>
      </c>
    </row>
    <row r="114" spans="1:5" ht="12.75">
      <c r="A114" t="s">
        <v>208</v>
      </c>
      <c r="B114">
        <f t="shared" si="22"/>
        <v>104</v>
      </c>
      <c r="C114">
        <f t="shared" si="24"/>
        <v>0</v>
      </c>
      <c r="D114">
        <f t="shared" si="25"/>
        <v>0</v>
      </c>
      <c r="E114">
        <f t="shared" si="23"/>
        <v>104</v>
      </c>
    </row>
    <row r="115" spans="1:5" ht="12.75">
      <c r="A115" t="s">
        <v>61</v>
      </c>
      <c r="B115">
        <f t="shared" si="22"/>
        <v>105</v>
      </c>
      <c r="C115">
        <f t="shared" si="24"/>
        <v>0</v>
      </c>
      <c r="D115">
        <f t="shared" si="25"/>
        <v>0</v>
      </c>
      <c r="E115">
        <f t="shared" si="23"/>
        <v>105</v>
      </c>
    </row>
    <row r="116" spans="1:5" ht="12.75">
      <c r="A116" t="s">
        <v>77</v>
      </c>
      <c r="B116">
        <f t="shared" si="22"/>
        <v>106</v>
      </c>
      <c r="C116">
        <f t="shared" si="24"/>
        <v>0</v>
      </c>
      <c r="D116">
        <f t="shared" si="25"/>
        <v>0</v>
      </c>
      <c r="E116">
        <f t="shared" si="23"/>
        <v>106</v>
      </c>
    </row>
    <row r="117" spans="1:5" ht="12.75">
      <c r="A117" t="s">
        <v>110</v>
      </c>
      <c r="B117">
        <f t="shared" si="22"/>
        <v>107</v>
      </c>
      <c r="C117">
        <f t="shared" si="24"/>
        <v>0</v>
      </c>
      <c r="D117">
        <f t="shared" si="25"/>
        <v>0</v>
      </c>
      <c r="E117">
        <f t="shared" si="23"/>
        <v>107</v>
      </c>
    </row>
    <row r="118" spans="1:5" ht="12.75">
      <c r="A118" t="s">
        <v>30</v>
      </c>
      <c r="B118">
        <f aca="true" t="shared" si="26" ref="B118:B133">B117+1</f>
        <v>108</v>
      </c>
      <c r="C118">
        <f t="shared" si="24"/>
        <v>0</v>
      </c>
      <c r="D118">
        <f t="shared" si="25"/>
        <v>0</v>
      </c>
      <c r="E118">
        <f aca="true" t="shared" si="27" ref="E118:E133">E117+1</f>
        <v>108</v>
      </c>
    </row>
    <row r="119" spans="1:5" ht="12.75">
      <c r="A119" t="s">
        <v>113</v>
      </c>
      <c r="B119">
        <f t="shared" si="26"/>
        <v>109</v>
      </c>
      <c r="C119">
        <f t="shared" si="24"/>
        <v>0</v>
      </c>
      <c r="D119">
        <f t="shared" si="25"/>
        <v>0</v>
      </c>
      <c r="E119">
        <f t="shared" si="27"/>
        <v>109</v>
      </c>
    </row>
    <row r="120" spans="1:5" ht="12.75">
      <c r="A120" t="s">
        <v>60</v>
      </c>
      <c r="B120">
        <f t="shared" si="26"/>
        <v>110</v>
      </c>
      <c r="C120">
        <f t="shared" si="24"/>
        <v>0</v>
      </c>
      <c r="D120">
        <f t="shared" si="25"/>
        <v>0</v>
      </c>
      <c r="E120">
        <f t="shared" si="27"/>
        <v>110</v>
      </c>
    </row>
    <row r="121" spans="1:5" ht="12.75">
      <c r="A121" t="s">
        <v>116</v>
      </c>
      <c r="B121">
        <f t="shared" si="26"/>
        <v>111</v>
      </c>
      <c r="C121">
        <f t="shared" si="24"/>
        <v>0</v>
      </c>
      <c r="D121">
        <f t="shared" si="25"/>
        <v>0</v>
      </c>
      <c r="E121">
        <f t="shared" si="27"/>
        <v>111</v>
      </c>
    </row>
    <row r="122" spans="1:5" ht="12.75">
      <c r="A122" t="s">
        <v>78</v>
      </c>
      <c r="B122">
        <f t="shared" si="26"/>
        <v>112</v>
      </c>
      <c r="C122">
        <f t="shared" si="24"/>
        <v>0</v>
      </c>
      <c r="D122">
        <f t="shared" si="25"/>
        <v>0</v>
      </c>
      <c r="E122">
        <f t="shared" si="27"/>
        <v>112</v>
      </c>
    </row>
    <row r="123" spans="1:5" ht="12.75">
      <c r="A123" t="s">
        <v>69</v>
      </c>
      <c r="B123">
        <f t="shared" si="26"/>
        <v>113</v>
      </c>
      <c r="C123">
        <f t="shared" si="24"/>
        <v>0</v>
      </c>
      <c r="D123">
        <f t="shared" si="25"/>
        <v>0</v>
      </c>
      <c r="E123">
        <f t="shared" si="27"/>
        <v>113</v>
      </c>
    </row>
    <row r="124" spans="1:5" ht="12.75">
      <c r="A124" t="s">
        <v>31</v>
      </c>
      <c r="B124">
        <f t="shared" si="26"/>
        <v>114</v>
      </c>
      <c r="C124">
        <f aca="true" t="shared" si="28" ref="C124:C139">IF($B$3=B124,0,IF($B$1=B124,B124,IF($B$1=0,0,IF($B$1&lt;&gt;B124,C124))))</f>
        <v>0</v>
      </c>
      <c r="D124">
        <f aca="true" t="shared" si="29" ref="D124:D139">IF($B$1=B124,B124,IF($B$1=0,0,C124))</f>
        <v>0</v>
      </c>
      <c r="E124">
        <f t="shared" si="27"/>
        <v>114</v>
      </c>
    </row>
    <row r="125" spans="1:5" ht="12.75">
      <c r="A125" t="s">
        <v>209</v>
      </c>
      <c r="B125">
        <f t="shared" si="26"/>
        <v>115</v>
      </c>
      <c r="C125">
        <f t="shared" si="28"/>
        <v>0</v>
      </c>
      <c r="D125">
        <f t="shared" si="29"/>
        <v>0</v>
      </c>
      <c r="E125">
        <f t="shared" si="27"/>
        <v>115</v>
      </c>
    </row>
    <row r="126" spans="1:5" ht="12.75">
      <c r="A126" t="s">
        <v>210</v>
      </c>
      <c r="B126">
        <f t="shared" si="26"/>
        <v>116</v>
      </c>
      <c r="C126">
        <f t="shared" si="28"/>
        <v>0</v>
      </c>
      <c r="D126">
        <f t="shared" si="29"/>
        <v>0</v>
      </c>
      <c r="E126">
        <f t="shared" si="27"/>
        <v>116</v>
      </c>
    </row>
    <row r="127" spans="1:5" ht="12.75">
      <c r="A127" t="s">
        <v>89</v>
      </c>
      <c r="B127">
        <f t="shared" si="26"/>
        <v>117</v>
      </c>
      <c r="C127">
        <f t="shared" si="28"/>
        <v>0</v>
      </c>
      <c r="D127">
        <f t="shared" si="29"/>
        <v>0</v>
      </c>
      <c r="E127">
        <f t="shared" si="27"/>
        <v>117</v>
      </c>
    </row>
    <row r="128" spans="1:5" ht="12.75">
      <c r="A128" t="s">
        <v>211</v>
      </c>
      <c r="B128">
        <f t="shared" si="26"/>
        <v>118</v>
      </c>
      <c r="C128">
        <f t="shared" si="28"/>
        <v>0</v>
      </c>
      <c r="D128">
        <f t="shared" si="29"/>
        <v>0</v>
      </c>
      <c r="E128">
        <f t="shared" si="27"/>
        <v>118</v>
      </c>
    </row>
    <row r="129" spans="1:5" ht="12.75">
      <c r="A129" t="s">
        <v>63</v>
      </c>
      <c r="B129">
        <f t="shared" si="26"/>
        <v>119</v>
      </c>
      <c r="C129">
        <f t="shared" si="28"/>
        <v>0</v>
      </c>
      <c r="D129">
        <f t="shared" si="29"/>
        <v>0</v>
      </c>
      <c r="E129">
        <f t="shared" si="27"/>
        <v>119</v>
      </c>
    </row>
    <row r="130" spans="1:5" ht="12.75">
      <c r="A130" t="s">
        <v>39</v>
      </c>
      <c r="B130">
        <f t="shared" si="26"/>
        <v>120</v>
      </c>
      <c r="C130">
        <f t="shared" si="28"/>
        <v>0</v>
      </c>
      <c r="D130">
        <f t="shared" si="29"/>
        <v>0</v>
      </c>
      <c r="E130">
        <f t="shared" si="27"/>
        <v>120</v>
      </c>
    </row>
    <row r="131" spans="1:5" ht="12.75">
      <c r="A131" t="s">
        <v>212</v>
      </c>
      <c r="B131">
        <f t="shared" si="26"/>
        <v>121</v>
      </c>
      <c r="C131">
        <f t="shared" si="28"/>
        <v>0</v>
      </c>
      <c r="D131">
        <f t="shared" si="29"/>
        <v>0</v>
      </c>
      <c r="E131">
        <f t="shared" si="27"/>
        <v>121</v>
      </c>
    </row>
    <row r="132" spans="1:5" ht="12.75">
      <c r="A132" t="s">
        <v>50</v>
      </c>
      <c r="B132">
        <f t="shared" si="26"/>
        <v>122</v>
      </c>
      <c r="C132">
        <f t="shared" si="28"/>
        <v>0</v>
      </c>
      <c r="D132">
        <f t="shared" si="29"/>
        <v>0</v>
      </c>
      <c r="E132">
        <f t="shared" si="27"/>
        <v>122</v>
      </c>
    </row>
    <row r="133" spans="1:5" ht="12.75">
      <c r="A133" t="s">
        <v>46</v>
      </c>
      <c r="B133">
        <f t="shared" si="26"/>
        <v>123</v>
      </c>
      <c r="C133">
        <f t="shared" si="28"/>
        <v>0</v>
      </c>
      <c r="D133">
        <f t="shared" si="29"/>
        <v>0</v>
      </c>
      <c r="E133">
        <f t="shared" si="27"/>
        <v>123</v>
      </c>
    </row>
    <row r="134" spans="1:5" ht="12.75">
      <c r="A134" t="s">
        <v>213</v>
      </c>
      <c r="B134">
        <f aca="true" t="shared" si="30" ref="B134:B149">B133+1</f>
        <v>124</v>
      </c>
      <c r="C134">
        <f t="shared" si="28"/>
        <v>0</v>
      </c>
      <c r="D134">
        <f t="shared" si="29"/>
        <v>0</v>
      </c>
      <c r="E134">
        <f aca="true" t="shared" si="31" ref="E134:E149">E133+1</f>
        <v>124</v>
      </c>
    </row>
    <row r="135" spans="1:5" ht="12.75">
      <c r="A135" t="s">
        <v>71</v>
      </c>
      <c r="B135">
        <f t="shared" si="30"/>
        <v>125</v>
      </c>
      <c r="C135">
        <f t="shared" si="28"/>
        <v>0</v>
      </c>
      <c r="D135">
        <f t="shared" si="29"/>
        <v>0</v>
      </c>
      <c r="E135">
        <f t="shared" si="31"/>
        <v>125</v>
      </c>
    </row>
    <row r="136" spans="1:5" ht="12.75">
      <c r="A136" t="s">
        <v>214</v>
      </c>
      <c r="B136">
        <f t="shared" si="30"/>
        <v>126</v>
      </c>
      <c r="C136">
        <f t="shared" si="28"/>
        <v>0</v>
      </c>
      <c r="D136">
        <f t="shared" si="29"/>
        <v>0</v>
      </c>
      <c r="E136">
        <f t="shared" si="31"/>
        <v>126</v>
      </c>
    </row>
    <row r="137" spans="1:5" ht="12.75">
      <c r="A137" t="s">
        <v>97</v>
      </c>
      <c r="B137">
        <f t="shared" si="30"/>
        <v>127</v>
      </c>
      <c r="C137">
        <f t="shared" si="28"/>
        <v>0</v>
      </c>
      <c r="D137">
        <f t="shared" si="29"/>
        <v>0</v>
      </c>
      <c r="E137">
        <f t="shared" si="31"/>
        <v>127</v>
      </c>
    </row>
    <row r="138" spans="1:5" ht="12.75">
      <c r="A138" t="s">
        <v>62</v>
      </c>
      <c r="B138">
        <f t="shared" si="30"/>
        <v>128</v>
      </c>
      <c r="C138">
        <f t="shared" si="28"/>
        <v>0</v>
      </c>
      <c r="D138">
        <f t="shared" si="29"/>
        <v>0</v>
      </c>
      <c r="E138">
        <f t="shared" si="31"/>
        <v>128</v>
      </c>
    </row>
    <row r="139" spans="1:5" ht="12.75">
      <c r="A139" t="s">
        <v>72</v>
      </c>
      <c r="B139">
        <f t="shared" si="30"/>
        <v>129</v>
      </c>
      <c r="C139">
        <f t="shared" si="28"/>
        <v>0</v>
      </c>
      <c r="D139">
        <f t="shared" si="29"/>
        <v>0</v>
      </c>
      <c r="E139">
        <f t="shared" si="31"/>
        <v>129</v>
      </c>
    </row>
    <row r="140" spans="1:5" ht="12.75">
      <c r="A140" t="s">
        <v>215</v>
      </c>
      <c r="B140">
        <f t="shared" si="30"/>
        <v>130</v>
      </c>
      <c r="C140">
        <f aca="true" t="shared" si="32" ref="C140:C155">IF($B$3=B140,0,IF($B$1=B140,B140,IF($B$1=0,0,IF($B$1&lt;&gt;B140,C140))))</f>
        <v>0</v>
      </c>
      <c r="D140">
        <f aca="true" t="shared" si="33" ref="D140:D155">IF($B$1=B140,B140,IF($B$1=0,0,C140))</f>
        <v>0</v>
      </c>
      <c r="E140">
        <f t="shared" si="31"/>
        <v>130</v>
      </c>
    </row>
    <row r="141" spans="1:5" ht="12.75">
      <c r="A141" t="s">
        <v>108</v>
      </c>
      <c r="B141">
        <f t="shared" si="30"/>
        <v>131</v>
      </c>
      <c r="C141">
        <f t="shared" si="32"/>
        <v>0</v>
      </c>
      <c r="D141">
        <f t="shared" si="33"/>
        <v>0</v>
      </c>
      <c r="E141">
        <f t="shared" si="31"/>
        <v>131</v>
      </c>
    </row>
    <row r="142" spans="1:5" ht="12.75">
      <c r="A142" t="s">
        <v>86</v>
      </c>
      <c r="B142">
        <f t="shared" si="30"/>
        <v>132</v>
      </c>
      <c r="C142">
        <f t="shared" si="32"/>
        <v>0</v>
      </c>
      <c r="D142">
        <f t="shared" si="33"/>
        <v>0</v>
      </c>
      <c r="E142">
        <f t="shared" si="31"/>
        <v>132</v>
      </c>
    </row>
    <row r="143" spans="1:5" ht="12.75">
      <c r="A143" t="s">
        <v>216</v>
      </c>
      <c r="B143">
        <f t="shared" si="30"/>
        <v>133</v>
      </c>
      <c r="C143">
        <f t="shared" si="32"/>
        <v>0</v>
      </c>
      <c r="D143">
        <f t="shared" si="33"/>
        <v>0</v>
      </c>
      <c r="E143">
        <f t="shared" si="31"/>
        <v>133</v>
      </c>
    </row>
    <row r="144" spans="1:5" ht="12.75">
      <c r="A144" t="s">
        <v>217</v>
      </c>
      <c r="B144">
        <f t="shared" si="30"/>
        <v>134</v>
      </c>
      <c r="C144">
        <f t="shared" si="32"/>
        <v>0</v>
      </c>
      <c r="D144">
        <f t="shared" si="33"/>
        <v>0</v>
      </c>
      <c r="E144">
        <f t="shared" si="31"/>
        <v>134</v>
      </c>
    </row>
    <row r="145" spans="1:5" ht="12.75">
      <c r="A145" t="s">
        <v>104</v>
      </c>
      <c r="B145">
        <f t="shared" si="30"/>
        <v>135</v>
      </c>
      <c r="C145">
        <f t="shared" si="32"/>
        <v>0</v>
      </c>
      <c r="D145">
        <f t="shared" si="33"/>
        <v>0</v>
      </c>
      <c r="E145">
        <f t="shared" si="31"/>
        <v>135</v>
      </c>
    </row>
    <row r="146" spans="1:5" ht="12.75">
      <c r="A146" t="s">
        <v>111</v>
      </c>
      <c r="B146">
        <f t="shared" si="30"/>
        <v>136</v>
      </c>
      <c r="C146">
        <f t="shared" si="32"/>
        <v>0</v>
      </c>
      <c r="D146">
        <f t="shared" si="33"/>
        <v>0</v>
      </c>
      <c r="E146">
        <f t="shared" si="31"/>
        <v>136</v>
      </c>
    </row>
    <row r="147" spans="1:5" ht="12.75">
      <c r="A147" t="s">
        <v>218</v>
      </c>
      <c r="B147">
        <f t="shared" si="30"/>
        <v>137</v>
      </c>
      <c r="C147">
        <f t="shared" si="32"/>
        <v>0</v>
      </c>
      <c r="D147">
        <f t="shared" si="33"/>
        <v>0</v>
      </c>
      <c r="E147">
        <f t="shared" si="31"/>
        <v>137</v>
      </c>
    </row>
    <row r="148" spans="1:5" ht="12.75">
      <c r="A148" t="s">
        <v>219</v>
      </c>
      <c r="B148">
        <f t="shared" si="30"/>
        <v>138</v>
      </c>
      <c r="C148">
        <f t="shared" si="32"/>
        <v>0</v>
      </c>
      <c r="D148">
        <f t="shared" si="33"/>
        <v>0</v>
      </c>
      <c r="E148">
        <f t="shared" si="31"/>
        <v>138</v>
      </c>
    </row>
    <row r="149" spans="1:5" ht="12.75">
      <c r="A149" t="s">
        <v>107</v>
      </c>
      <c r="B149">
        <f t="shared" si="30"/>
        <v>139</v>
      </c>
      <c r="C149">
        <f t="shared" si="32"/>
        <v>0</v>
      </c>
      <c r="D149">
        <f t="shared" si="33"/>
        <v>0</v>
      </c>
      <c r="E149">
        <f t="shared" si="31"/>
        <v>139</v>
      </c>
    </row>
    <row r="150" spans="1:5" ht="12.75">
      <c r="A150" t="s">
        <v>95</v>
      </c>
      <c r="B150">
        <f aca="true" t="shared" si="34" ref="B150:B156">B149+1</f>
        <v>140</v>
      </c>
      <c r="C150">
        <f t="shared" si="32"/>
        <v>0</v>
      </c>
      <c r="D150">
        <f t="shared" si="33"/>
        <v>0</v>
      </c>
      <c r="E150">
        <f aca="true" t="shared" si="35" ref="E150:E156">E149+1</f>
        <v>140</v>
      </c>
    </row>
    <row r="151" spans="1:5" ht="12.75">
      <c r="A151" t="s">
        <v>102</v>
      </c>
      <c r="B151">
        <f t="shared" si="34"/>
        <v>141</v>
      </c>
      <c r="C151">
        <f t="shared" si="32"/>
        <v>0</v>
      </c>
      <c r="D151">
        <f t="shared" si="33"/>
        <v>0</v>
      </c>
      <c r="E151">
        <f t="shared" si="35"/>
        <v>141</v>
      </c>
    </row>
    <row r="152" spans="1:5" ht="12.75">
      <c r="A152" t="s">
        <v>70</v>
      </c>
      <c r="B152">
        <f t="shared" si="34"/>
        <v>142</v>
      </c>
      <c r="C152">
        <f t="shared" si="32"/>
        <v>0</v>
      </c>
      <c r="D152">
        <f t="shared" si="33"/>
        <v>0</v>
      </c>
      <c r="E152">
        <f t="shared" si="35"/>
        <v>142</v>
      </c>
    </row>
    <row r="153" spans="1:5" ht="12.75">
      <c r="A153" t="s">
        <v>55</v>
      </c>
      <c r="B153">
        <f t="shared" si="34"/>
        <v>143</v>
      </c>
      <c r="C153">
        <f t="shared" si="32"/>
        <v>0</v>
      </c>
      <c r="D153">
        <f t="shared" si="33"/>
        <v>0</v>
      </c>
      <c r="E153">
        <f t="shared" si="35"/>
        <v>143</v>
      </c>
    </row>
    <row r="154" spans="1:5" ht="12.75">
      <c r="A154" t="s">
        <v>220</v>
      </c>
      <c r="B154">
        <f t="shared" si="34"/>
        <v>144</v>
      </c>
      <c r="C154">
        <f t="shared" si="32"/>
        <v>0</v>
      </c>
      <c r="D154">
        <f t="shared" si="33"/>
        <v>0</v>
      </c>
      <c r="E154">
        <f t="shared" si="35"/>
        <v>144</v>
      </c>
    </row>
    <row r="155" spans="1:5" ht="12.75">
      <c r="A155" t="s">
        <v>84</v>
      </c>
      <c r="B155">
        <f t="shared" si="34"/>
        <v>145</v>
      </c>
      <c r="C155">
        <f t="shared" si="32"/>
        <v>0</v>
      </c>
      <c r="D155">
        <f t="shared" si="33"/>
        <v>0</v>
      </c>
      <c r="E155">
        <f t="shared" si="35"/>
        <v>145</v>
      </c>
    </row>
    <row r="156" spans="1:5" ht="12.75">
      <c r="A156" t="s">
        <v>221</v>
      </c>
      <c r="B156">
        <f t="shared" si="34"/>
        <v>146</v>
      </c>
      <c r="C156">
        <f>IF($B$3=B156,0,IF($B$1=B156,B156,IF($B$1=0,0,IF($B$1&lt;&gt;B156,C156))))</f>
        <v>0</v>
      </c>
      <c r="D156">
        <f>IF($B$1=B156,B156,IF($B$1=0,0,C156))</f>
        <v>0</v>
      </c>
      <c r="E156">
        <f t="shared" si="35"/>
        <v>146</v>
      </c>
    </row>
  </sheetData>
  <sheetProtection sheet="1" objects="1" scenarios="1"/>
  <printOptions gridLines="1"/>
  <pageMargins left="0.75" right="0.75" top="1" bottom="1" header="0.511811024" footer="0.511811024"/>
  <pageSetup horizontalDpi="360" verticalDpi="360" orientation="portrait" paperSize="9" r:id="rId4"/>
  <headerFooter alignWithMargins="0">
    <oddHeader>&amp;C&amp;A</oddHeader>
    <oddFooter>&amp;CPágina 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3" sqref="B3"/>
    </sheetView>
  </sheetViews>
  <sheetFormatPr defaultColWidth="11.421875" defaultRowHeight="12.75"/>
  <sheetData>
    <row r="1" spans="1:5" ht="12.75">
      <c r="A1" t="s">
        <v>164</v>
      </c>
      <c r="B1" t="s">
        <v>165</v>
      </c>
      <c r="D1" t="s">
        <v>129</v>
      </c>
      <c r="E1">
        <f>COUNT(C3:C21)</f>
        <v>0</v>
      </c>
    </row>
    <row r="2" ht="12.75">
      <c r="C2" s="2" t="s">
        <v>131</v>
      </c>
    </row>
    <row r="3" spans="1:3" ht="12.75">
      <c r="A3" t="s">
        <v>313</v>
      </c>
      <c r="B3">
        <f>ADJEC!D17</f>
        <v>0</v>
      </c>
      <c r="C3">
        <f>IF(B3&gt;0,B3,"")</f>
      </c>
    </row>
    <row r="4" spans="1:3" ht="12.75">
      <c r="A4" t="s">
        <v>314</v>
      </c>
      <c r="B4">
        <f>ADJEC!D25</f>
        <v>0</v>
      </c>
      <c r="C4">
        <f aca="true" t="shared" si="0" ref="C4:C19">IF(B4&gt;0,B4,"")</f>
      </c>
    </row>
    <row r="5" spans="1:3" ht="12.75">
      <c r="A5" t="s">
        <v>315</v>
      </c>
      <c r="B5">
        <f>ADJEC!D35</f>
        <v>0</v>
      </c>
      <c r="C5">
        <f t="shared" si="0"/>
      </c>
    </row>
    <row r="6" spans="1:3" ht="12.75">
      <c r="A6" t="s">
        <v>316</v>
      </c>
      <c r="B6">
        <f>ADJEC!D45</f>
        <v>0</v>
      </c>
      <c r="C6">
        <f t="shared" si="0"/>
      </c>
    </row>
    <row r="7" spans="1:3" ht="12.75">
      <c r="A7" t="s">
        <v>317</v>
      </c>
      <c r="B7">
        <f>ADJEC!D54</f>
        <v>0</v>
      </c>
      <c r="C7">
        <f t="shared" si="0"/>
      </c>
    </row>
    <row r="8" spans="1:3" ht="12.75">
      <c r="A8" t="s">
        <v>136</v>
      </c>
      <c r="B8">
        <f>ADJEC!D59</f>
        <v>0</v>
      </c>
      <c r="C8">
        <f t="shared" si="0"/>
      </c>
    </row>
    <row r="9" spans="1:3" ht="12.75">
      <c r="A9" t="s">
        <v>318</v>
      </c>
      <c r="B9">
        <f>ADJEC!D67</f>
        <v>0</v>
      </c>
      <c r="C9">
        <f t="shared" si="0"/>
      </c>
    </row>
    <row r="10" spans="1:3" ht="12.75">
      <c r="A10" t="s">
        <v>319</v>
      </c>
      <c r="B10">
        <f>ADJEC!D80</f>
        <v>0</v>
      </c>
      <c r="C10">
        <f t="shared" si="0"/>
      </c>
    </row>
    <row r="11" spans="1:3" ht="12.75">
      <c r="A11" t="s">
        <v>320</v>
      </c>
      <c r="B11">
        <f>ADJEC!D92</f>
        <v>0</v>
      </c>
      <c r="C11">
        <f t="shared" si="0"/>
      </c>
    </row>
    <row r="12" spans="1:3" ht="12.75">
      <c r="A12" t="s">
        <v>321</v>
      </c>
      <c r="B12">
        <f>ADJEC!D105</f>
        <v>0</v>
      </c>
      <c r="C12">
        <f t="shared" si="0"/>
      </c>
    </row>
    <row r="13" spans="1:3" ht="12.75">
      <c r="A13" t="s">
        <v>152</v>
      </c>
      <c r="B13">
        <f>ADJEC!D119</f>
        <v>0</v>
      </c>
      <c r="C13">
        <f t="shared" si="0"/>
      </c>
    </row>
    <row r="14" spans="1:3" ht="12.75">
      <c r="A14" t="s">
        <v>322</v>
      </c>
      <c r="B14">
        <f>ADJEC!D125</f>
        <v>0</v>
      </c>
      <c r="C14">
        <f t="shared" si="0"/>
      </c>
    </row>
    <row r="15" spans="1:3" ht="12.75">
      <c r="A15" t="s">
        <v>323</v>
      </c>
      <c r="B15">
        <f>ADJEC!D133</f>
        <v>0</v>
      </c>
      <c r="C15">
        <f t="shared" si="0"/>
      </c>
    </row>
    <row r="16" spans="1:3" ht="12.75">
      <c r="A16" t="s">
        <v>324</v>
      </c>
      <c r="B16">
        <f>ADJEC!D149</f>
        <v>0</v>
      </c>
      <c r="C16">
        <f t="shared" si="0"/>
      </c>
    </row>
    <row r="17" spans="1:3" ht="12.75">
      <c r="A17" t="s">
        <v>325</v>
      </c>
      <c r="B17">
        <f>ADJEC!D109</f>
        <v>0</v>
      </c>
      <c r="C17">
        <f t="shared" si="0"/>
      </c>
    </row>
    <row r="18" spans="1:3" ht="12.75">
      <c r="A18" t="s">
        <v>326</v>
      </c>
      <c r="B18">
        <f>ADJEC!D123</f>
        <v>0</v>
      </c>
      <c r="C18">
        <f t="shared" si="0"/>
      </c>
    </row>
    <row r="19" spans="1:3" ht="12.75">
      <c r="A19" t="s">
        <v>327</v>
      </c>
      <c r="B19">
        <f>ADJEC!D131</f>
        <v>0</v>
      </c>
      <c r="C19">
        <f t="shared" si="0"/>
      </c>
    </row>
    <row r="20" spans="1:3" ht="12.75">
      <c r="A20" t="s">
        <v>283</v>
      </c>
      <c r="B20">
        <f>ADJEC!D138</f>
        <v>0</v>
      </c>
      <c r="C20">
        <f>IF(B20&gt;0,B20,"")</f>
      </c>
    </row>
    <row r="21" spans="1:3" ht="12.75">
      <c r="A21" t="s">
        <v>240</v>
      </c>
      <c r="B21">
        <f>ADJEC!D145</f>
        <v>0</v>
      </c>
      <c r="C21">
        <f>IF(B21&gt;0,B21,"")</f>
      </c>
    </row>
  </sheetData>
  <sheetProtection sheet="1" objects="1" scenarios="1"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3" sqref="B3"/>
    </sheetView>
  </sheetViews>
  <sheetFormatPr defaultColWidth="11.421875" defaultRowHeight="12.75"/>
  <sheetData>
    <row r="1" spans="1:5" ht="12.75">
      <c r="A1" t="s">
        <v>166</v>
      </c>
      <c r="B1" t="s">
        <v>167</v>
      </c>
      <c r="D1" t="s">
        <v>168</v>
      </c>
      <c r="E1">
        <f>COUNT(C3:C21)</f>
        <v>0</v>
      </c>
    </row>
    <row r="2" ht="12.75">
      <c r="C2" s="2" t="s">
        <v>131</v>
      </c>
    </row>
    <row r="3" spans="1:3" ht="12.75">
      <c r="A3" t="s">
        <v>328</v>
      </c>
      <c r="B3">
        <f>ADJEC!D27</f>
        <v>0</v>
      </c>
      <c r="C3">
        <f>IF(B3&gt;0,B3,"")</f>
      </c>
    </row>
    <row r="4" spans="1:3" ht="12.75">
      <c r="A4" t="s">
        <v>329</v>
      </c>
      <c r="B4">
        <f>ADJEC!D36</f>
        <v>0</v>
      </c>
      <c r="C4">
        <f aca="true" t="shared" si="0" ref="C4:C20">IF(B4&gt;0,B4,"")</f>
      </c>
    </row>
    <row r="5" spans="1:3" ht="12.75">
      <c r="A5" t="s">
        <v>330</v>
      </c>
      <c r="B5">
        <f>ADJEC!D68</f>
        <v>0</v>
      </c>
      <c r="C5">
        <f t="shared" si="0"/>
      </c>
    </row>
    <row r="6" spans="1:3" ht="12.75">
      <c r="A6" t="s">
        <v>138</v>
      </c>
      <c r="B6">
        <f>ADJEC!D69</f>
        <v>0</v>
      </c>
      <c r="C6">
        <f t="shared" si="0"/>
      </c>
    </row>
    <row r="7" spans="1:3" ht="12.75">
      <c r="A7" t="s">
        <v>331</v>
      </c>
      <c r="B7">
        <f>ADJEC!D71</f>
        <v>0</v>
      </c>
      <c r="C7">
        <f t="shared" si="0"/>
      </c>
    </row>
    <row r="8" spans="1:3" ht="12.75">
      <c r="A8" t="s">
        <v>332</v>
      </c>
      <c r="B8">
        <f>ADJEC!D81</f>
        <v>0</v>
      </c>
      <c r="C8">
        <f t="shared" si="0"/>
      </c>
    </row>
    <row r="9" spans="1:3" ht="12.75">
      <c r="A9" t="s">
        <v>333</v>
      </c>
      <c r="B9">
        <f>ADJEC!D82</f>
        <v>0</v>
      </c>
      <c r="C9">
        <f t="shared" si="0"/>
      </c>
    </row>
    <row r="10" spans="1:3" ht="12.75">
      <c r="A10" t="s">
        <v>334</v>
      </c>
      <c r="B10">
        <f>ADJEC!D84</f>
        <v>0</v>
      </c>
      <c r="C10">
        <f t="shared" si="0"/>
      </c>
    </row>
    <row r="11" spans="1:3" ht="12.75">
      <c r="A11" t="s">
        <v>335</v>
      </c>
      <c r="B11">
        <f>ADJEC!D101</f>
        <v>0</v>
      </c>
      <c r="C11">
        <f t="shared" si="0"/>
      </c>
    </row>
    <row r="12" spans="1:3" ht="12.75">
      <c r="A12" t="s">
        <v>336</v>
      </c>
      <c r="B12">
        <f>ADJEC!D104</f>
        <v>0</v>
      </c>
      <c r="C12">
        <f t="shared" si="0"/>
      </c>
    </row>
    <row r="13" spans="1:3" ht="12.75">
      <c r="A13" t="s">
        <v>337</v>
      </c>
      <c r="B13">
        <f>ADJEC!D124</f>
        <v>0</v>
      </c>
      <c r="C13">
        <f t="shared" si="0"/>
      </c>
    </row>
    <row r="14" spans="1:3" ht="12.75">
      <c r="A14" t="s">
        <v>338</v>
      </c>
      <c r="B14">
        <f>ADJEC!D132</f>
        <v>0</v>
      </c>
      <c r="C14">
        <f t="shared" si="0"/>
      </c>
    </row>
    <row r="15" spans="1:3" ht="12.75">
      <c r="A15" t="s">
        <v>339</v>
      </c>
      <c r="B15">
        <f>ADJEC!D146</f>
        <v>0</v>
      </c>
      <c r="C15">
        <f t="shared" si="0"/>
      </c>
    </row>
    <row r="16" spans="1:3" ht="12.75">
      <c r="A16" t="s">
        <v>340</v>
      </c>
      <c r="B16">
        <f>ADJEC!D148</f>
        <v>0</v>
      </c>
      <c r="C16">
        <f t="shared" si="0"/>
      </c>
    </row>
    <row r="17" spans="1:3" ht="12.75">
      <c r="A17" t="s">
        <v>236</v>
      </c>
      <c r="B17">
        <f>ADJEC!D28</f>
        <v>0</v>
      </c>
      <c r="C17">
        <f t="shared" si="0"/>
      </c>
    </row>
    <row r="18" spans="1:3" ht="12.75">
      <c r="A18" t="s">
        <v>311</v>
      </c>
      <c r="B18">
        <f>ADJEC!D34</f>
        <v>0</v>
      </c>
      <c r="C18">
        <f t="shared" si="0"/>
      </c>
    </row>
    <row r="19" spans="1:3" ht="12.75">
      <c r="A19" t="s">
        <v>254</v>
      </c>
      <c r="B19">
        <f>ADJEC!D49</f>
        <v>0</v>
      </c>
      <c r="C19">
        <f t="shared" si="0"/>
      </c>
    </row>
    <row r="20" spans="1:3" ht="12.75">
      <c r="A20" t="s">
        <v>327</v>
      </c>
      <c r="B20">
        <f>ADJEC!D131</f>
        <v>0</v>
      </c>
      <c r="C20">
        <f t="shared" si="0"/>
      </c>
    </row>
    <row r="21" spans="1:3" ht="12.75">
      <c r="A21" t="s">
        <v>312</v>
      </c>
      <c r="B21">
        <f>ADJEC!D140</f>
        <v>0</v>
      </c>
      <c r="C21">
        <f>IF(B21&gt;0,B21,"")</f>
      </c>
    </row>
  </sheetData>
  <sheetProtection sheet="1" objects="1" scenarios="1"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22" sqref="B22"/>
    </sheetView>
  </sheetViews>
  <sheetFormatPr defaultColWidth="11.421875" defaultRowHeight="12.75"/>
  <sheetData>
    <row r="1" spans="1:5" ht="12.75">
      <c r="A1" t="s">
        <v>169</v>
      </c>
      <c r="B1" t="s">
        <v>170</v>
      </c>
      <c r="D1" t="s">
        <v>129</v>
      </c>
      <c r="E1">
        <f>COUNT(C3:C21)</f>
        <v>0</v>
      </c>
    </row>
    <row r="2" ht="12.75">
      <c r="C2" s="2" t="s">
        <v>131</v>
      </c>
    </row>
    <row r="3" spans="1:3" ht="12.75">
      <c r="A3" t="s">
        <v>341</v>
      </c>
      <c r="B3">
        <f>ADJEC!D18</f>
        <v>0</v>
      </c>
      <c r="C3">
        <f>IF(B3&gt;0,B3,"")</f>
      </c>
    </row>
    <row r="4" spans="1:3" ht="12.75">
      <c r="A4" t="s">
        <v>133</v>
      </c>
      <c r="B4">
        <f>ADJEC!D26</f>
        <v>0</v>
      </c>
      <c r="C4">
        <f aca="true" t="shared" si="0" ref="C4:C21">IF(B4&gt;0,B4,"")</f>
      </c>
    </row>
    <row r="5" spans="1:3" ht="12.75">
      <c r="A5" t="s">
        <v>342</v>
      </c>
      <c r="B5">
        <f>ADJEC!D37</f>
        <v>0</v>
      </c>
      <c r="C5">
        <f t="shared" si="0"/>
      </c>
    </row>
    <row r="6" spans="1:3" ht="12.75">
      <c r="A6" t="s">
        <v>343</v>
      </c>
      <c r="B6">
        <f>ADJEC!D44</f>
        <v>0</v>
      </c>
      <c r="C6">
        <f t="shared" si="0"/>
      </c>
    </row>
    <row r="7" spans="1:3" ht="12.75">
      <c r="A7" t="s">
        <v>344</v>
      </c>
      <c r="B7">
        <f>ADJEC!D46</f>
        <v>0</v>
      </c>
      <c r="C7">
        <f t="shared" si="0"/>
      </c>
    </row>
    <row r="8" spans="1:3" ht="12.75">
      <c r="A8" t="s">
        <v>345</v>
      </c>
      <c r="B8">
        <f>ADJEC!D56</f>
        <v>0</v>
      </c>
      <c r="C8">
        <f t="shared" si="0"/>
      </c>
    </row>
    <row r="9" spans="1:3" ht="12.75">
      <c r="A9" t="s">
        <v>346</v>
      </c>
      <c r="B9">
        <f>ADJEC!D63</f>
        <v>0</v>
      </c>
      <c r="C9">
        <f t="shared" si="0"/>
      </c>
    </row>
    <row r="10" spans="1:3" ht="12.75">
      <c r="A10" t="s">
        <v>149</v>
      </c>
      <c r="B10">
        <f>ADJEC!D70</f>
        <v>0</v>
      </c>
      <c r="C10">
        <f t="shared" si="0"/>
      </c>
    </row>
    <row r="11" spans="1:3" ht="12.75">
      <c r="A11" t="s">
        <v>347</v>
      </c>
      <c r="B11">
        <f>ADJEC!D76</f>
        <v>0</v>
      </c>
      <c r="C11">
        <f t="shared" si="0"/>
      </c>
    </row>
    <row r="12" spans="1:3" ht="12.75">
      <c r="A12" t="s">
        <v>348</v>
      </c>
      <c r="B12">
        <f>ADJEC!D93</f>
        <v>0</v>
      </c>
      <c r="C12">
        <f t="shared" si="0"/>
      </c>
    </row>
    <row r="13" spans="1:3" ht="12.75">
      <c r="A13" t="s">
        <v>349</v>
      </c>
      <c r="B13">
        <f>ADJEC!D100</f>
        <v>0</v>
      </c>
      <c r="C13">
        <f t="shared" si="0"/>
      </c>
    </row>
    <row r="14" spans="1:3" ht="12.75">
      <c r="A14" t="s">
        <v>350</v>
      </c>
      <c r="B14">
        <f>ADJEC!D121</f>
        <v>0</v>
      </c>
      <c r="C14">
        <f t="shared" si="0"/>
      </c>
    </row>
    <row r="15" spans="1:3" ht="12.75">
      <c r="A15" t="s">
        <v>351</v>
      </c>
      <c r="B15">
        <f>ADJEC!D134</f>
        <v>0</v>
      </c>
      <c r="C15">
        <f t="shared" si="0"/>
      </c>
    </row>
    <row r="16" spans="1:3" ht="12.75">
      <c r="A16" t="s">
        <v>352</v>
      </c>
      <c r="B16">
        <f>ADJEC!D135</f>
        <v>0</v>
      </c>
      <c r="C16">
        <f t="shared" si="0"/>
      </c>
    </row>
    <row r="17" spans="1:3" ht="12.75">
      <c r="A17" t="s">
        <v>153</v>
      </c>
      <c r="B17">
        <f>ADJEC!D20</f>
        <v>0</v>
      </c>
      <c r="C17">
        <f t="shared" si="0"/>
      </c>
    </row>
    <row r="18" spans="1:3" ht="12.75">
      <c r="A18" t="s">
        <v>353</v>
      </c>
      <c r="B18">
        <f>ADJEC!D27</f>
        <v>0</v>
      </c>
      <c r="C18">
        <f t="shared" si="0"/>
      </c>
    </row>
    <row r="19" spans="1:3" ht="12.75">
      <c r="A19" t="s">
        <v>354</v>
      </c>
      <c r="B19">
        <f>ADJEC!D65</f>
        <v>0</v>
      </c>
      <c r="C19">
        <f t="shared" si="0"/>
      </c>
    </row>
    <row r="20" spans="1:3" ht="12.75">
      <c r="A20" t="s">
        <v>355</v>
      </c>
      <c r="B20">
        <f>ADJEC!D114</f>
        <v>0</v>
      </c>
      <c r="C20">
        <f t="shared" si="0"/>
      </c>
    </row>
    <row r="21" spans="1:3" ht="12.75">
      <c r="A21" t="s">
        <v>356</v>
      </c>
      <c r="B21">
        <f>ADJEC!D118</f>
        <v>0</v>
      </c>
      <c r="C21">
        <f t="shared" si="0"/>
      </c>
    </row>
  </sheetData>
  <sheetProtection sheet="1" objects="1" scenarios="1"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3" sqref="B3"/>
    </sheetView>
  </sheetViews>
  <sheetFormatPr defaultColWidth="11.421875" defaultRowHeight="12.75"/>
  <sheetData>
    <row r="1" spans="1:4" ht="12.75">
      <c r="A1" s="1" t="s">
        <v>117</v>
      </c>
      <c r="B1" s="1"/>
      <c r="D1" s="1" t="s">
        <v>21</v>
      </c>
    </row>
    <row r="3" spans="1:4" ht="12.75">
      <c r="A3" t="s">
        <v>118</v>
      </c>
      <c r="B3">
        <f>ESC1!E1*0.09+0.22</f>
        <v>0.22</v>
      </c>
      <c r="D3">
        <f>ESC1!E1-B3</f>
        <v>-0.22</v>
      </c>
    </row>
    <row r="4" spans="1:4" ht="12.75">
      <c r="A4" t="s">
        <v>119</v>
      </c>
      <c r="B4">
        <f>ESC2!E1*0.13-2.08</f>
        <v>-2.08</v>
      </c>
      <c r="D4">
        <f>ESC2!E1-B4</f>
        <v>2.08</v>
      </c>
    </row>
    <row r="5" spans="1:4" ht="12.75">
      <c r="A5" t="s">
        <v>120</v>
      </c>
      <c r="B5">
        <f>ESC3!E1*0.12+3.39</f>
        <v>3.39</v>
      </c>
      <c r="D5">
        <f>ESC3!E1-B5</f>
        <v>-3.39</v>
      </c>
    </row>
    <row r="6" spans="1:4" ht="12.75">
      <c r="A6" t="s">
        <v>121</v>
      </c>
      <c r="B6">
        <f>ESC4!E1*0.12+3.3</f>
        <v>3.3</v>
      </c>
      <c r="D6">
        <f>ESC4!E1-B6</f>
        <v>-3.3</v>
      </c>
    </row>
    <row r="7" spans="1:4" ht="12.75">
      <c r="A7" t="s">
        <v>122</v>
      </c>
      <c r="B7">
        <f>ESC5!E1*0.14-1.81</f>
        <v>-1.81</v>
      </c>
      <c r="D7">
        <f>ESC5!E1-B7</f>
        <v>1.81</v>
      </c>
    </row>
    <row r="8" spans="1:4" ht="12.75">
      <c r="A8" t="s">
        <v>123</v>
      </c>
      <c r="B8">
        <f>ESC6!E1*0.15-1.68</f>
        <v>-1.68</v>
      </c>
      <c r="D8">
        <f>ESC6!E1-B8</f>
        <v>1.68</v>
      </c>
    </row>
    <row r="9" spans="1:4" ht="12.75">
      <c r="A9" t="s">
        <v>124</v>
      </c>
      <c r="B9">
        <f>ESC7!E1*0.13+2.87</f>
        <v>2.87</v>
      </c>
      <c r="D9">
        <f>ESC7!E1-B9</f>
        <v>-2.87</v>
      </c>
    </row>
    <row r="10" spans="1:4" ht="12.75">
      <c r="A10" t="s">
        <v>125</v>
      </c>
      <c r="B10">
        <f>ESC8!E1*0.15-3.76</f>
        <v>-3.76</v>
      </c>
      <c r="D10">
        <f>ESC8!E1-B10</f>
        <v>3.76</v>
      </c>
    </row>
    <row r="11" spans="1:4" ht="12.75">
      <c r="A11" t="s">
        <v>126</v>
      </c>
      <c r="B11">
        <f>ESC9!E1*0.12-2.08</f>
        <v>-2.08</v>
      </c>
      <c r="D11">
        <f>ESC9!E1-B11</f>
        <v>2.08</v>
      </c>
    </row>
  </sheetData>
  <sheetProtection sheet="1" objects="1" scenarios="1"/>
  <printOptions gridLines="1"/>
  <pageMargins left="0.75" right="0.75" top="1" bottom="1" header="0.511811024" footer="0.511811024"/>
  <pageSetup orientation="portrait" paperSize="9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4" sqref="B4"/>
    </sheetView>
  </sheetViews>
  <sheetFormatPr defaultColWidth="11.421875" defaultRowHeight="12.75"/>
  <sheetData>
    <row r="1" spans="1:4" ht="12.75">
      <c r="A1" s="1" t="s">
        <v>117</v>
      </c>
      <c r="B1" s="1"/>
      <c r="D1" s="1" t="s">
        <v>21</v>
      </c>
    </row>
    <row r="3" spans="1:4" ht="12.75">
      <c r="A3" t="s">
        <v>118</v>
      </c>
      <c r="B3">
        <f>ESC1!E1*0.09-0.46</f>
        <v>-0.46</v>
      </c>
      <c r="D3">
        <f>ESC1!E1-B3</f>
        <v>0.46</v>
      </c>
    </row>
    <row r="4" spans="1:4" ht="12.75">
      <c r="A4" t="s">
        <v>119</v>
      </c>
      <c r="B4">
        <f>ESC2!E1*0.16-3.12</f>
        <v>-3.12</v>
      </c>
      <c r="D4">
        <f>ESC2!E1-B4</f>
        <v>3.12</v>
      </c>
    </row>
    <row r="5" spans="1:4" ht="12.75">
      <c r="A5" t="s">
        <v>120</v>
      </c>
      <c r="B5">
        <f>ESC3!E1*0.1+4.93</f>
        <v>4.93</v>
      </c>
      <c r="D5">
        <f>ESC3!E1-B5</f>
        <v>-4.93</v>
      </c>
    </row>
    <row r="6" spans="1:4" ht="12.75">
      <c r="A6" t="s">
        <v>121</v>
      </c>
      <c r="B6">
        <f>ESC4!E1*0.1+4.17</f>
        <v>4.17</v>
      </c>
      <c r="D6">
        <f>ESC4!E1-B6</f>
        <v>-4.17</v>
      </c>
    </row>
    <row r="7" spans="1:4" ht="12.75">
      <c r="A7" t="s">
        <v>122</v>
      </c>
      <c r="B7">
        <f>ESC5!E1*0.11-0.66</f>
        <v>-0.66</v>
      </c>
      <c r="D7">
        <f>ESC5!E1-B7</f>
        <v>0.66</v>
      </c>
    </row>
    <row r="8" spans="1:4" ht="12.75">
      <c r="A8" t="s">
        <v>123</v>
      </c>
      <c r="B8">
        <f>ESC6!E1*0.14-2.37</f>
        <v>-2.37</v>
      </c>
      <c r="D8">
        <f>ESC6!E1-B8</f>
        <v>2.37</v>
      </c>
    </row>
    <row r="9" spans="1:4" ht="12.75">
      <c r="A9" t="s">
        <v>124</v>
      </c>
      <c r="B9">
        <f>ESC7!E1*0.11+4.93</f>
        <v>4.93</v>
      </c>
      <c r="D9">
        <f>ESC7!E1-B9</f>
        <v>-4.93</v>
      </c>
    </row>
    <row r="10" spans="1:4" ht="12.75">
      <c r="A10" t="s">
        <v>125</v>
      </c>
      <c r="B10">
        <f>ESC8!E1*0.2-6.5</f>
        <v>-6.5</v>
      </c>
      <c r="D10">
        <f>ESC8!E1-B10</f>
        <v>6.5</v>
      </c>
    </row>
    <row r="11" spans="1:4" ht="12.75">
      <c r="A11" t="s">
        <v>126</v>
      </c>
      <c r="B11">
        <f>ESC9!E1*0.13-2.93</f>
        <v>-2.93</v>
      </c>
      <c r="D11">
        <f>ESC9!E1-B11</f>
        <v>2.93</v>
      </c>
    </row>
  </sheetData>
  <sheetProtection sheet="1" objects="1" scenarios="1"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1" sqref="E1"/>
    </sheetView>
  </sheetViews>
  <sheetFormatPr defaultColWidth="11.421875" defaultRowHeight="12.75"/>
  <cols>
    <col min="2" max="2" width="8.00390625" style="0" customWidth="1"/>
    <col min="3" max="3" width="14.00390625" style="0" customWidth="1"/>
    <col min="4" max="4" width="15.421875" style="0" customWidth="1"/>
    <col min="5" max="5" width="6.57421875" style="0" customWidth="1"/>
  </cols>
  <sheetData>
    <row r="1" spans="1:5" ht="12.75">
      <c r="A1" t="s">
        <v>127</v>
      </c>
      <c r="B1" t="s">
        <v>128</v>
      </c>
      <c r="D1" t="s">
        <v>129</v>
      </c>
      <c r="E1">
        <f>COUNT(C3:C21)</f>
        <v>0</v>
      </c>
    </row>
    <row r="2" spans="1:3" ht="12.75">
      <c r="A2" t="s">
        <v>130</v>
      </c>
      <c r="C2" s="2" t="s">
        <v>131</v>
      </c>
    </row>
    <row r="3" spans="1:3" ht="12.75">
      <c r="A3" t="s">
        <v>222</v>
      </c>
      <c r="B3">
        <f>ADJEC!D11</f>
        <v>0</v>
      </c>
      <c r="C3">
        <f>IF(B3&gt;0,B3,"")</f>
      </c>
    </row>
    <row r="4" spans="1:3" ht="12.75">
      <c r="A4" t="s">
        <v>223</v>
      </c>
      <c r="B4">
        <f>ADJEC!D19</f>
        <v>0</v>
      </c>
      <c r="C4">
        <f aca="true" t="shared" si="0" ref="C4:C19">IF(B4&gt;0,B4,"")</f>
      </c>
    </row>
    <row r="5" spans="1:3" ht="12.75">
      <c r="A5" t="s">
        <v>224</v>
      </c>
      <c r="B5">
        <f>ADJEC!D20</f>
        <v>0</v>
      </c>
      <c r="C5">
        <f t="shared" si="0"/>
      </c>
    </row>
    <row r="6" spans="1:3" ht="12.75">
      <c r="A6" t="s">
        <v>225</v>
      </c>
      <c r="B6">
        <f>ADJEC!D39</f>
        <v>0</v>
      </c>
      <c r="C6">
        <f t="shared" si="0"/>
      </c>
    </row>
    <row r="7" spans="1:3" ht="12.75">
      <c r="A7" t="s">
        <v>226</v>
      </c>
      <c r="B7">
        <f>ADJEC!D48</f>
        <v>0</v>
      </c>
      <c r="C7">
        <f t="shared" si="0"/>
      </c>
    </row>
    <row r="8" spans="1:3" ht="12.75">
      <c r="A8" t="s">
        <v>227</v>
      </c>
      <c r="B8">
        <f>ADJEC!D57</f>
        <v>0</v>
      </c>
      <c r="C8">
        <f t="shared" si="0"/>
      </c>
    </row>
    <row r="9" spans="1:3" ht="12.75">
      <c r="A9" t="s">
        <v>228</v>
      </c>
      <c r="B9">
        <f>ADJEC!D61</f>
        <v>0</v>
      </c>
      <c r="C9">
        <f t="shared" si="0"/>
      </c>
    </row>
    <row r="10" spans="1:3" ht="12.75">
      <c r="A10" t="s">
        <v>229</v>
      </c>
      <c r="B10">
        <f>ADJEC!D74</f>
        <v>0</v>
      </c>
      <c r="C10">
        <f t="shared" si="0"/>
      </c>
    </row>
    <row r="11" spans="1:3" ht="12.75">
      <c r="A11" t="s">
        <v>230</v>
      </c>
      <c r="B11">
        <f>ADJEC!D83</f>
        <v>0</v>
      </c>
      <c r="C11">
        <f t="shared" si="0"/>
      </c>
    </row>
    <row r="12" spans="1:3" ht="12.75">
      <c r="A12" t="s">
        <v>231</v>
      </c>
      <c r="B12">
        <f>ADJEC!D112</f>
        <v>0</v>
      </c>
      <c r="C12">
        <f t="shared" si="0"/>
      </c>
    </row>
    <row r="13" spans="1:3" ht="12.75">
      <c r="A13" t="s">
        <v>232</v>
      </c>
      <c r="B13">
        <f>ADJEC!D113</f>
        <v>0</v>
      </c>
      <c r="C13">
        <f t="shared" si="0"/>
      </c>
    </row>
    <row r="14" spans="1:3" ht="12.75">
      <c r="A14" t="s">
        <v>233</v>
      </c>
      <c r="B14">
        <f>ADJEC!D141</f>
        <v>0</v>
      </c>
      <c r="C14">
        <f t="shared" si="0"/>
      </c>
    </row>
    <row r="15" spans="1:3" ht="12.75">
      <c r="A15" t="s">
        <v>235</v>
      </c>
      <c r="B15">
        <f>ADJEC!D154</f>
        <v>0</v>
      </c>
      <c r="C15">
        <f t="shared" si="0"/>
      </c>
    </row>
    <row r="16" spans="1:3" ht="12.75">
      <c r="A16" t="s">
        <v>234</v>
      </c>
      <c r="B16">
        <f>ADJEC!D156</f>
        <v>0</v>
      </c>
      <c r="C16">
        <f t="shared" si="0"/>
      </c>
    </row>
    <row r="17" spans="1:3" ht="12.75">
      <c r="A17" t="s">
        <v>236</v>
      </c>
      <c r="B17">
        <f>ADJEC!D28</f>
        <v>0</v>
      </c>
      <c r="C17">
        <f t="shared" si="0"/>
      </c>
    </row>
    <row r="18" spans="1:3" ht="12.75">
      <c r="A18" t="s">
        <v>237</v>
      </c>
      <c r="B18">
        <f>ADJEC!D40</f>
        <v>0</v>
      </c>
      <c r="C18">
        <f t="shared" si="0"/>
      </c>
    </row>
    <row r="19" spans="1:3" ht="12.75">
      <c r="A19" t="s">
        <v>238</v>
      </c>
      <c r="B19">
        <f>ADJEC!D85</f>
        <v>0</v>
      </c>
      <c r="C19">
        <f t="shared" si="0"/>
      </c>
    </row>
    <row r="20" spans="1:3" ht="12.75">
      <c r="A20" t="s">
        <v>239</v>
      </c>
      <c r="B20">
        <f>ADJEC!D86</f>
        <v>0</v>
      </c>
      <c r="C20">
        <f>IF(B20&gt;0,B20,"")</f>
      </c>
    </row>
    <row r="21" spans="1:3" ht="12.75">
      <c r="A21" t="s">
        <v>240</v>
      </c>
      <c r="B21">
        <f>ADJEC!D145</f>
        <v>0</v>
      </c>
      <c r="C21">
        <f>IF(B21&gt;0,B21,"")</f>
      </c>
    </row>
  </sheetData>
  <sheetProtection sheet="1" objects="1" scenarios="1"/>
  <printOptions gridLines="1"/>
  <pageMargins left="0.75" right="0.75" top="1" bottom="1" header="0.511811024" footer="0.511811024"/>
  <pageSetup orientation="portrait" paperSize="9" r:id="rId1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22" sqref="B22"/>
    </sheetView>
  </sheetViews>
  <sheetFormatPr defaultColWidth="11.421875" defaultRowHeight="12.75"/>
  <sheetData>
    <row r="1" spans="1:5" ht="12.75">
      <c r="A1" t="s">
        <v>144</v>
      </c>
      <c r="B1" t="s">
        <v>145</v>
      </c>
      <c r="D1" t="s">
        <v>129</v>
      </c>
      <c r="E1">
        <f>COUNT(C3:C21)</f>
        <v>0</v>
      </c>
    </row>
    <row r="2" spans="1:3" ht="12.75">
      <c r="A2" t="s">
        <v>130</v>
      </c>
      <c r="C2" s="2" t="s">
        <v>131</v>
      </c>
    </row>
    <row r="3" spans="1:3" ht="12.75">
      <c r="A3" t="s">
        <v>241</v>
      </c>
      <c r="B3">
        <f>ADJEC!D12</f>
        <v>0</v>
      </c>
      <c r="C3">
        <f>IF(B3&gt;0,B3,"")</f>
      </c>
    </row>
    <row r="4" spans="1:3" ht="12.75">
      <c r="A4" t="s">
        <v>242</v>
      </c>
      <c r="B4">
        <f>ADJEC!D30</f>
        <v>0</v>
      </c>
      <c r="C4">
        <f aca="true" t="shared" si="0" ref="C4:C19">IF(B4&gt;0,B4,"")</f>
      </c>
    </row>
    <row r="5" spans="1:3" ht="12.75">
      <c r="A5" t="s">
        <v>243</v>
      </c>
      <c r="B5">
        <f>ADJEC!D58</f>
        <v>0</v>
      </c>
      <c r="C5">
        <f t="shared" si="0"/>
      </c>
    </row>
    <row r="6" spans="1:3" ht="12.75">
      <c r="A6" t="s">
        <v>148</v>
      </c>
      <c r="B6">
        <f>ADJEC!D38</f>
        <v>0</v>
      </c>
      <c r="C6">
        <f t="shared" si="0"/>
      </c>
    </row>
    <row r="7" spans="1:3" ht="12.75">
      <c r="A7" t="s">
        <v>244</v>
      </c>
      <c r="B7">
        <f>ADJEC!D62</f>
        <v>0</v>
      </c>
      <c r="C7">
        <f t="shared" si="0"/>
      </c>
    </row>
    <row r="8" spans="1:3" ht="12.75">
      <c r="A8" t="s">
        <v>245</v>
      </c>
      <c r="B8">
        <f>ADJEC!D72</f>
        <v>0</v>
      </c>
      <c r="C8">
        <f t="shared" si="0"/>
      </c>
    </row>
    <row r="9" spans="1:3" ht="12.75">
      <c r="A9" t="s">
        <v>246</v>
      </c>
      <c r="B9">
        <f>ADJEC!D75</f>
        <v>0</v>
      </c>
      <c r="C9">
        <f t="shared" si="0"/>
      </c>
    </row>
    <row r="10" spans="1:3" ht="12.75">
      <c r="A10" t="s">
        <v>247</v>
      </c>
      <c r="B10">
        <f>ADJEC!D87</f>
        <v>0</v>
      </c>
      <c r="C10">
        <f t="shared" si="0"/>
      </c>
    </row>
    <row r="11" spans="1:3" ht="12.75">
      <c r="A11" t="s">
        <v>248</v>
      </c>
      <c r="B11">
        <f>ADJEC!D96</f>
        <v>0</v>
      </c>
      <c r="C11">
        <f t="shared" si="0"/>
      </c>
    </row>
    <row r="12" spans="1:3" ht="12.75">
      <c r="A12" t="s">
        <v>151</v>
      </c>
      <c r="B12">
        <f>ADJEC!D102</f>
        <v>0</v>
      </c>
      <c r="C12">
        <f t="shared" si="0"/>
      </c>
    </row>
    <row r="13" spans="1:3" ht="12.75">
      <c r="A13" t="s">
        <v>249</v>
      </c>
      <c r="B13">
        <f>ADJEC!D110</f>
        <v>0</v>
      </c>
      <c r="C13">
        <f t="shared" si="0"/>
      </c>
    </row>
    <row r="14" spans="1:3" ht="12.75">
      <c r="A14" t="s">
        <v>250</v>
      </c>
      <c r="B14">
        <f>ADJEC!D114</f>
        <v>0</v>
      </c>
      <c r="C14">
        <f t="shared" si="0"/>
      </c>
    </row>
    <row r="15" spans="1:3" ht="12.75">
      <c r="A15" t="s">
        <v>251</v>
      </c>
      <c r="B15">
        <f>ADJEC!D120</f>
        <v>0</v>
      </c>
      <c r="C15">
        <f t="shared" si="0"/>
      </c>
    </row>
    <row r="16" spans="1:3" ht="12.75">
      <c r="A16" t="s">
        <v>252</v>
      </c>
      <c r="B16">
        <f>ADJEC!D130</f>
        <v>0</v>
      </c>
      <c r="C16">
        <f t="shared" si="0"/>
      </c>
    </row>
    <row r="17" spans="1:3" ht="12.75">
      <c r="A17" t="s">
        <v>253</v>
      </c>
      <c r="B17">
        <f>ADJEC!D47</f>
        <v>0</v>
      </c>
      <c r="C17">
        <f t="shared" si="0"/>
      </c>
    </row>
    <row r="18" spans="1:3" ht="12.75">
      <c r="A18" t="s">
        <v>254</v>
      </c>
      <c r="B18">
        <f>ADJEC!D49</f>
        <v>0</v>
      </c>
      <c r="C18">
        <f t="shared" si="0"/>
      </c>
    </row>
    <row r="19" spans="1:3" ht="12.75">
      <c r="A19" t="s">
        <v>255</v>
      </c>
      <c r="B19">
        <f>ADJEC!D73</f>
        <v>0</v>
      </c>
      <c r="C19">
        <f t="shared" si="0"/>
      </c>
    </row>
    <row r="20" spans="1:3" ht="12.75">
      <c r="A20" t="s">
        <v>238</v>
      </c>
      <c r="B20">
        <f>ADJEC!D85</f>
        <v>0</v>
      </c>
      <c r="C20">
        <f>IF(B20&gt;0,B20,"")</f>
      </c>
    </row>
    <row r="21" spans="1:3" ht="12.75">
      <c r="A21" t="s">
        <v>239</v>
      </c>
      <c r="B21">
        <f>ADJEC!D86</f>
        <v>0</v>
      </c>
      <c r="C21">
        <f>IF(B21&gt;0,B21,"")</f>
      </c>
    </row>
  </sheetData>
  <sheetProtection sheet="1" objects="1" scenarios="1"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22" sqref="B22"/>
    </sheetView>
  </sheetViews>
  <sheetFormatPr defaultColWidth="11.421875" defaultRowHeight="12.75"/>
  <sheetData>
    <row r="1" spans="1:5" ht="12.75">
      <c r="A1" t="s">
        <v>155</v>
      </c>
      <c r="B1" t="s">
        <v>156</v>
      </c>
      <c r="D1" t="s">
        <v>129</v>
      </c>
      <c r="E1">
        <f>COUNT(C3:C21)</f>
        <v>0</v>
      </c>
    </row>
    <row r="2" spans="1:3" ht="12.75">
      <c r="A2" t="s">
        <v>157</v>
      </c>
      <c r="C2" s="2" t="s">
        <v>131</v>
      </c>
    </row>
    <row r="3" spans="1:3" ht="12.75">
      <c r="A3" t="s">
        <v>132</v>
      </c>
      <c r="B3">
        <f>ADJEC!D13</f>
        <v>0</v>
      </c>
      <c r="C3">
        <f>IF(B3&gt;0,B3,"")</f>
      </c>
    </row>
    <row r="4" spans="1:3" ht="12.75">
      <c r="A4" t="s">
        <v>256</v>
      </c>
      <c r="B4">
        <f>ADJEC!D21</f>
        <v>0</v>
      </c>
      <c r="C4">
        <f aca="true" t="shared" si="0" ref="C4:C16">IF(B4&gt;0,B4,"")</f>
      </c>
    </row>
    <row r="5" spans="1:3" ht="12.75">
      <c r="A5" t="s">
        <v>257</v>
      </c>
      <c r="B5">
        <f>ADJEC!D22</f>
        <v>0</v>
      </c>
      <c r="C5">
        <f t="shared" si="0"/>
      </c>
    </row>
    <row r="6" spans="1:3" ht="12.75">
      <c r="A6" t="s">
        <v>258</v>
      </c>
      <c r="B6">
        <f>ADJEC!D31</f>
        <v>0</v>
      </c>
      <c r="C6">
        <f t="shared" si="0"/>
      </c>
    </row>
    <row r="7" spans="1:3" ht="12.75">
      <c r="A7" t="s">
        <v>147</v>
      </c>
      <c r="B7">
        <f>ADJEC!D33</f>
        <v>0</v>
      </c>
      <c r="C7">
        <f t="shared" si="0"/>
      </c>
    </row>
    <row r="8" spans="1:3" ht="12.75">
      <c r="A8" t="s">
        <v>134</v>
      </c>
      <c r="B8">
        <f>ADJEC!D41</f>
        <v>0</v>
      </c>
      <c r="C8">
        <f t="shared" si="0"/>
      </c>
    </row>
    <row r="9" spans="1:3" ht="12.75">
      <c r="A9" t="s">
        <v>259</v>
      </c>
      <c r="B9">
        <f>ADJEC!D50</f>
        <v>0</v>
      </c>
      <c r="C9">
        <f t="shared" si="0"/>
      </c>
    </row>
    <row r="10" spans="1:3" ht="12.75">
      <c r="A10" t="s">
        <v>260</v>
      </c>
      <c r="B10">
        <f>ADJEC!D97</f>
        <v>0</v>
      </c>
      <c r="C10">
        <f t="shared" si="0"/>
      </c>
    </row>
    <row r="11" spans="1:3" ht="12.75">
      <c r="A11" t="s">
        <v>261</v>
      </c>
      <c r="B11">
        <f>ADJEC!D103</f>
        <v>0</v>
      </c>
      <c r="C11">
        <f t="shared" si="0"/>
      </c>
    </row>
    <row r="12" spans="1:3" ht="12.75">
      <c r="A12" t="s">
        <v>262</v>
      </c>
      <c r="B12">
        <f>ADJEC!D111</f>
        <v>0</v>
      </c>
      <c r="C12">
        <f t="shared" si="0"/>
      </c>
    </row>
    <row r="13" spans="1:3" ht="12.75">
      <c r="A13" t="s">
        <v>263</v>
      </c>
      <c r="B13">
        <f>ADJEC!D122</f>
        <v>0</v>
      </c>
      <c r="C13">
        <f t="shared" si="0"/>
      </c>
    </row>
    <row r="14" spans="1:3" ht="12.75">
      <c r="A14" t="s">
        <v>264</v>
      </c>
      <c r="B14">
        <f>ADJEC!D129</f>
        <v>0</v>
      </c>
      <c r="C14">
        <f t="shared" si="0"/>
      </c>
    </row>
    <row r="15" spans="1:3" ht="12.75">
      <c r="A15" t="s">
        <v>265</v>
      </c>
      <c r="B15">
        <f>ADJEC!D137</f>
        <v>0</v>
      </c>
      <c r="C15">
        <f t="shared" si="0"/>
      </c>
    </row>
    <row r="16" spans="1:3" ht="12.75">
      <c r="A16" t="s">
        <v>266</v>
      </c>
      <c r="B16">
        <f>ADJEC!D153</f>
        <v>0</v>
      </c>
      <c r="C16">
        <f t="shared" si="0"/>
      </c>
    </row>
    <row r="17" spans="1:3" ht="12.75">
      <c r="A17" t="s">
        <v>237</v>
      </c>
      <c r="B17">
        <f>ADJEC!D40</f>
        <v>0</v>
      </c>
      <c r="C17">
        <f>IF(B17&gt;0,B17,"")</f>
      </c>
    </row>
    <row r="18" spans="1:3" ht="12.75">
      <c r="A18" t="s">
        <v>267</v>
      </c>
      <c r="B18">
        <f>ADJEC!D47</f>
        <v>0</v>
      </c>
      <c r="C18">
        <f>IF(B18&gt;0,B18,"")</f>
      </c>
    </row>
    <row r="19" spans="1:3" ht="12.75">
      <c r="A19" t="s">
        <v>268</v>
      </c>
      <c r="B19">
        <f>ADJEC!D73</f>
        <v>0</v>
      </c>
      <c r="C19">
        <f>IF(B19&gt;0,B19,"")</f>
      </c>
    </row>
    <row r="20" spans="1:3" ht="12.75">
      <c r="A20" t="s">
        <v>141</v>
      </c>
      <c r="B20">
        <f>ADJEC!D109</f>
        <v>0</v>
      </c>
      <c r="C20">
        <f>IF(B20&gt;0,B20,"")</f>
      </c>
    </row>
    <row r="21" spans="1:3" ht="12.75">
      <c r="A21" t="s">
        <v>269</v>
      </c>
      <c r="B21">
        <f>ADJEC!D123</f>
        <v>0</v>
      </c>
      <c r="C21">
        <f>IF(B21&gt;0,B21,"")</f>
      </c>
    </row>
  </sheetData>
  <sheetProtection sheet="1" objects="1" scenarios="1"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22" sqref="B22"/>
    </sheetView>
  </sheetViews>
  <sheetFormatPr defaultColWidth="11.421875" defaultRowHeight="12.75"/>
  <sheetData>
    <row r="1" spans="1:5" ht="12.75">
      <c r="A1" t="s">
        <v>158</v>
      </c>
      <c r="B1" t="s">
        <v>159</v>
      </c>
      <c r="D1" t="s">
        <v>129</v>
      </c>
      <c r="E1">
        <f>COUNT(C3:C21)</f>
        <v>0</v>
      </c>
    </row>
    <row r="2" ht="12.75">
      <c r="C2" s="2" t="s">
        <v>131</v>
      </c>
    </row>
    <row r="3" spans="1:3" ht="12.75">
      <c r="A3" t="s">
        <v>270</v>
      </c>
      <c r="B3">
        <f>ADJEC!D14</f>
        <v>0</v>
      </c>
      <c r="C3">
        <f aca="true" t="shared" si="0" ref="C3:C19">IF(B3&gt;0,B3,"")</f>
      </c>
    </row>
    <row r="4" spans="1:3" ht="12.75">
      <c r="A4" t="s">
        <v>271</v>
      </c>
      <c r="B4">
        <f>ADJEC!D32</f>
        <v>0</v>
      </c>
      <c r="C4">
        <f t="shared" si="0"/>
      </c>
    </row>
    <row r="5" spans="1:3" ht="12.75">
      <c r="A5" t="s">
        <v>272</v>
      </c>
      <c r="B5">
        <f>ADJEC!D42</f>
        <v>0</v>
      </c>
      <c r="C5">
        <f t="shared" si="0"/>
      </c>
    </row>
    <row r="6" spans="1:3" ht="12.75">
      <c r="A6" t="s">
        <v>135</v>
      </c>
      <c r="B6">
        <f>ADJEC!D51</f>
        <v>0</v>
      </c>
      <c r="C6">
        <f t="shared" si="0"/>
      </c>
    </row>
    <row r="7" spans="1:3" ht="12.75">
      <c r="A7" t="s">
        <v>137</v>
      </c>
      <c r="B7">
        <f>ADJEC!D64</f>
        <v>0</v>
      </c>
      <c r="C7">
        <f t="shared" si="0"/>
      </c>
    </row>
    <row r="8" spans="1:3" ht="12.75">
      <c r="A8" t="s">
        <v>273</v>
      </c>
      <c r="B8">
        <f>ADJEC!D89</f>
        <v>0</v>
      </c>
      <c r="C8">
        <f t="shared" si="0"/>
      </c>
    </row>
    <row r="9" spans="1:3" ht="12.75">
      <c r="A9" t="s">
        <v>274</v>
      </c>
      <c r="B9">
        <f>ADJEC!D95</f>
        <v>0</v>
      </c>
      <c r="C9">
        <f t="shared" si="0"/>
      </c>
    </row>
    <row r="10" spans="1:3" ht="12.75">
      <c r="A10" t="s">
        <v>275</v>
      </c>
      <c r="B10">
        <f>ADJEC!D98</f>
        <v>0</v>
      </c>
      <c r="C10">
        <f t="shared" si="0"/>
      </c>
    </row>
    <row r="11" spans="1:3" ht="12.75">
      <c r="A11" t="s">
        <v>276</v>
      </c>
      <c r="B11">
        <f>ADJEC!D115</f>
        <v>0</v>
      </c>
      <c r="C11">
        <f t="shared" si="0"/>
      </c>
    </row>
    <row r="12" spans="1:3" ht="12.75">
      <c r="A12" t="s">
        <v>277</v>
      </c>
      <c r="B12">
        <f>ADJEC!D116</f>
        <v>0</v>
      </c>
      <c r="C12">
        <f t="shared" si="0"/>
      </c>
    </row>
    <row r="13" spans="1:3" ht="12.75">
      <c r="A13" t="s">
        <v>278</v>
      </c>
      <c r="B13">
        <f>ADJEC!D128</f>
        <v>0</v>
      </c>
      <c r="C13">
        <f t="shared" si="0"/>
      </c>
    </row>
    <row r="14" spans="1:3" ht="12.75">
      <c r="A14" t="s">
        <v>279</v>
      </c>
      <c r="B14">
        <f>ADJEC!D136</f>
        <v>0</v>
      </c>
      <c r="C14">
        <f t="shared" si="0"/>
      </c>
    </row>
    <row r="15" spans="1:3" ht="12.75">
      <c r="A15" t="s">
        <v>280</v>
      </c>
      <c r="B15">
        <f>ADJEC!D142</f>
        <v>0</v>
      </c>
      <c r="C15">
        <f t="shared" si="0"/>
      </c>
    </row>
    <row r="16" spans="1:3" ht="12.75">
      <c r="A16" t="s">
        <v>143</v>
      </c>
      <c r="B16">
        <f>ADJEC!D152</f>
        <v>0</v>
      </c>
      <c r="C16">
        <f t="shared" si="0"/>
      </c>
    </row>
    <row r="17" spans="1:3" ht="12.75">
      <c r="A17" t="s">
        <v>281</v>
      </c>
      <c r="B17">
        <f>ADJEC!D38</f>
        <v>0</v>
      </c>
      <c r="C17">
        <f t="shared" si="0"/>
      </c>
    </row>
    <row r="18" spans="1:3" ht="12.75">
      <c r="A18" t="s">
        <v>282</v>
      </c>
      <c r="B18">
        <f>ADJEC!D88</f>
        <v>0</v>
      </c>
      <c r="C18">
        <f t="shared" si="0"/>
      </c>
    </row>
    <row r="19" spans="1:3" ht="12.75">
      <c r="A19" t="s">
        <v>283</v>
      </c>
      <c r="B19">
        <f>ADJEC!D128</f>
        <v>0</v>
      </c>
      <c r="C19">
        <f t="shared" si="0"/>
      </c>
    </row>
    <row r="20" spans="1:3" ht="12.75">
      <c r="A20" t="s">
        <v>154</v>
      </c>
      <c r="B20">
        <f>ADJEC!D139</f>
        <v>0</v>
      </c>
      <c r="C20">
        <f>IF(B20&gt;0,B20,"")</f>
      </c>
    </row>
    <row r="21" spans="1:3" ht="12.75">
      <c r="A21" t="s">
        <v>284</v>
      </c>
      <c r="B21">
        <f>ADJEC!D155</f>
        <v>0</v>
      </c>
      <c r="C21">
        <f>IF(B21&gt;0,B21,"")</f>
      </c>
    </row>
  </sheetData>
  <sheetProtection sheet="1" objects="1" scenarios="1"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9" sqref="B9"/>
    </sheetView>
  </sheetViews>
  <sheetFormatPr defaultColWidth="11.421875" defaultRowHeight="12.75"/>
  <sheetData>
    <row r="1" spans="1:5" ht="12.75">
      <c r="A1" t="s">
        <v>160</v>
      </c>
      <c r="B1" t="s">
        <v>161</v>
      </c>
      <c r="D1" t="s">
        <v>129</v>
      </c>
      <c r="E1">
        <f>COUNT(C3:C21)</f>
        <v>0</v>
      </c>
    </row>
    <row r="2" ht="12.75">
      <c r="C2" s="2" t="s">
        <v>131</v>
      </c>
    </row>
    <row r="3" spans="1:3" ht="12.75">
      <c r="A3" t="s">
        <v>146</v>
      </c>
      <c r="B3">
        <f>ADJEC!D15</f>
        <v>0</v>
      </c>
      <c r="C3">
        <f>IF(B3&gt;0,B3,"")</f>
      </c>
    </row>
    <row r="4" spans="1:3" ht="12.75">
      <c r="A4" t="s">
        <v>285</v>
      </c>
      <c r="B4">
        <f>ADJEC!D23</f>
        <v>0</v>
      </c>
      <c r="C4">
        <f aca="true" t="shared" si="0" ref="C4:C20">IF(B4&gt;0,B4,"")</f>
      </c>
    </row>
    <row r="5" spans="1:3" ht="12.75">
      <c r="A5" t="s">
        <v>286</v>
      </c>
      <c r="B5">
        <f>ADJEC!D43</f>
        <v>0</v>
      </c>
      <c r="C5">
        <f t="shared" si="0"/>
      </c>
    </row>
    <row r="6" spans="1:3" ht="12.75">
      <c r="A6" t="s">
        <v>287</v>
      </c>
      <c r="B6">
        <f>ADJEC!D52</f>
        <v>0</v>
      </c>
      <c r="C6">
        <f t="shared" si="0"/>
      </c>
    </row>
    <row r="7" spans="1:3" ht="12.75">
      <c r="A7" t="s">
        <v>288</v>
      </c>
      <c r="B7">
        <f>ADJEC!D65</f>
        <v>0</v>
      </c>
      <c r="C7">
        <f t="shared" si="0"/>
      </c>
    </row>
    <row r="8" spans="1:3" ht="12.75">
      <c r="A8" t="s">
        <v>289</v>
      </c>
      <c r="B8">
        <f>ADJEC!D78</f>
        <v>0</v>
      </c>
      <c r="C8">
        <f t="shared" si="0"/>
      </c>
    </row>
    <row r="9" spans="1:3" ht="12.75">
      <c r="A9" t="s">
        <v>290</v>
      </c>
      <c r="B9">
        <f>ADJEC!D90</f>
        <v>0</v>
      </c>
      <c r="C9">
        <f t="shared" si="0"/>
      </c>
    </row>
    <row r="10" spans="1:3" ht="12.75">
      <c r="A10" t="s">
        <v>150</v>
      </c>
      <c r="B10">
        <f>ADJEC!D99</f>
        <v>0</v>
      </c>
      <c r="C10">
        <f t="shared" si="0"/>
      </c>
    </row>
    <row r="11" spans="1:3" ht="12.75">
      <c r="A11" t="s">
        <v>291</v>
      </c>
      <c r="B11">
        <f>ADJEC!D107</f>
        <v>0</v>
      </c>
      <c r="C11">
        <f t="shared" si="0"/>
      </c>
    </row>
    <row r="12" spans="1:3" ht="12.75">
      <c r="A12" t="s">
        <v>292</v>
      </c>
      <c r="B12">
        <f>ADJEC!D108</f>
        <v>0</v>
      </c>
      <c r="C12">
        <f t="shared" si="0"/>
      </c>
    </row>
    <row r="13" spans="1:3" ht="12.75">
      <c r="A13" t="s">
        <v>293</v>
      </c>
      <c r="B13">
        <f>ADJEC!D117</f>
        <v>0</v>
      </c>
      <c r="C13">
        <f t="shared" si="0"/>
      </c>
    </row>
    <row r="14" spans="1:3" ht="12.75">
      <c r="A14" t="s">
        <v>294</v>
      </c>
      <c r="B14">
        <f>ADJEC!D127</f>
        <v>0</v>
      </c>
      <c r="C14">
        <f t="shared" si="0"/>
      </c>
    </row>
    <row r="15" spans="1:3" ht="12.75">
      <c r="A15" t="s">
        <v>295</v>
      </c>
      <c r="B15">
        <f>ADJEC!D143</f>
        <v>0</v>
      </c>
      <c r="C15">
        <f t="shared" si="0"/>
      </c>
    </row>
    <row r="16" spans="1:3" ht="12.75">
      <c r="A16" t="s">
        <v>296</v>
      </c>
      <c r="B16">
        <f>ADJEC!D151</f>
        <v>0</v>
      </c>
      <c r="C16">
        <f t="shared" si="0"/>
      </c>
    </row>
    <row r="17" spans="1:3" ht="12.75">
      <c r="A17" t="s">
        <v>297</v>
      </c>
      <c r="B17">
        <f>ADJEC!D29</f>
        <v>0</v>
      </c>
      <c r="C17">
        <f t="shared" si="0"/>
      </c>
    </row>
    <row r="18" spans="1:3" ht="12.75">
      <c r="A18" t="s">
        <v>281</v>
      </c>
      <c r="B18">
        <f>ADJEC!D38</f>
        <v>0</v>
      </c>
      <c r="C18">
        <f t="shared" si="0"/>
      </c>
    </row>
    <row r="19" spans="1:3" ht="12.75">
      <c r="A19" t="s">
        <v>298</v>
      </c>
      <c r="B19">
        <f>ADJEC!D77</f>
        <v>0</v>
      </c>
      <c r="C19">
        <f t="shared" si="0"/>
      </c>
    </row>
    <row r="20" spans="1:3" ht="12.75">
      <c r="A20" t="s">
        <v>282</v>
      </c>
      <c r="B20">
        <f>ADJEC!D88</f>
        <v>0</v>
      </c>
      <c r="C20">
        <f t="shared" si="0"/>
      </c>
    </row>
    <row r="21" spans="1:3" ht="12.75">
      <c r="A21" t="s">
        <v>299</v>
      </c>
      <c r="B21">
        <f>ADJEC!D155</f>
        <v>0</v>
      </c>
      <c r="C21">
        <f>IF(B21&gt;0,B21,"")</f>
      </c>
    </row>
  </sheetData>
  <sheetProtection sheet="1" objects="1" scenarios="1"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3" sqref="B3"/>
    </sheetView>
  </sheetViews>
  <sheetFormatPr defaultColWidth="11.421875" defaultRowHeight="12.75"/>
  <sheetData>
    <row r="1" spans="1:5" ht="12.75">
      <c r="A1" t="s">
        <v>162</v>
      </c>
      <c r="B1" t="s">
        <v>163</v>
      </c>
      <c r="D1" t="s">
        <v>129</v>
      </c>
      <c r="E1">
        <f>COUNT(C3:C21)</f>
        <v>0</v>
      </c>
    </row>
    <row r="2" ht="12.75">
      <c r="C2" s="2" t="s">
        <v>131</v>
      </c>
    </row>
    <row r="3" spans="1:3" ht="12.75">
      <c r="A3" t="s">
        <v>300</v>
      </c>
      <c r="B3">
        <f>ADJEC!D16</f>
        <v>0</v>
      </c>
      <c r="C3">
        <f>IF(B3&gt;0,B3,"")</f>
      </c>
    </row>
    <row r="4" spans="1:3" ht="12.75">
      <c r="A4" t="s">
        <v>301</v>
      </c>
      <c r="B4">
        <f>ADJEC!D24</f>
        <v>0</v>
      </c>
      <c r="C4">
        <f aca="true" t="shared" si="0" ref="C4:C19">IF(B4&gt;0,B4,"")</f>
      </c>
    </row>
    <row r="5" spans="1:3" ht="12.75">
      <c r="A5" t="s">
        <v>302</v>
      </c>
      <c r="B5">
        <f>ADJEC!D53</f>
        <v>0</v>
      </c>
      <c r="C5">
        <f t="shared" si="0"/>
      </c>
    </row>
    <row r="6" spans="1:3" ht="12.75">
      <c r="A6" t="s">
        <v>303</v>
      </c>
      <c r="B6">
        <f>ADJEC!D55</f>
        <v>0</v>
      </c>
      <c r="C6">
        <f t="shared" si="0"/>
      </c>
    </row>
    <row r="7" spans="1:3" ht="12.75">
      <c r="A7" t="s">
        <v>304</v>
      </c>
      <c r="B7">
        <f>ADJEC!D66</f>
        <v>0</v>
      </c>
      <c r="C7">
        <f t="shared" si="0"/>
      </c>
    </row>
    <row r="8" spans="1:3" ht="12.75">
      <c r="A8" t="s">
        <v>139</v>
      </c>
      <c r="B8">
        <f>ADJEC!D79</f>
        <v>0</v>
      </c>
      <c r="C8">
        <f t="shared" si="0"/>
      </c>
    </row>
    <row r="9" spans="1:3" ht="12.75">
      <c r="A9" t="s">
        <v>305</v>
      </c>
      <c r="B9">
        <f>ADJEC!D91</f>
        <v>0</v>
      </c>
      <c r="C9">
        <f t="shared" si="0"/>
      </c>
    </row>
    <row r="10" spans="1:3" ht="12.75">
      <c r="A10" t="s">
        <v>140</v>
      </c>
      <c r="B10">
        <f>ADJEC!D94</f>
        <v>0</v>
      </c>
      <c r="C10">
        <f t="shared" si="0"/>
      </c>
    </row>
    <row r="11" spans="1:3" ht="12.75">
      <c r="A11" t="s">
        <v>306</v>
      </c>
      <c r="B11">
        <f>ADJEC!D106</f>
        <v>0</v>
      </c>
      <c r="C11">
        <f t="shared" si="0"/>
      </c>
    </row>
    <row r="12" spans="1:3" ht="12.75">
      <c r="A12" t="s">
        <v>307</v>
      </c>
      <c r="B12">
        <f>ADJEC!D118</f>
        <v>0</v>
      </c>
      <c r="C12">
        <f t="shared" si="0"/>
      </c>
    </row>
    <row r="13" spans="1:3" ht="12.75">
      <c r="A13" t="s">
        <v>308</v>
      </c>
      <c r="B13">
        <f>ADJEC!D126</f>
        <v>0</v>
      </c>
      <c r="C13">
        <f t="shared" si="0"/>
      </c>
    </row>
    <row r="14" spans="1:3" ht="12.75">
      <c r="A14" t="s">
        <v>309</v>
      </c>
      <c r="B14">
        <f>ADJEC!D144</f>
        <v>0</v>
      </c>
      <c r="C14">
        <f t="shared" si="0"/>
      </c>
    </row>
    <row r="15" spans="1:3" ht="12.75">
      <c r="A15" t="s">
        <v>310</v>
      </c>
      <c r="B15">
        <f>ADJEC!D147</f>
        <v>0</v>
      </c>
      <c r="C15">
        <f t="shared" si="0"/>
      </c>
    </row>
    <row r="16" spans="1:3" ht="12.75">
      <c r="A16" t="s">
        <v>142</v>
      </c>
      <c r="B16">
        <f>ADJEC!D150</f>
        <v>0</v>
      </c>
      <c r="C16">
        <f t="shared" si="0"/>
      </c>
    </row>
    <row r="17" spans="1:3" ht="12.75">
      <c r="A17" t="s">
        <v>297</v>
      </c>
      <c r="B17">
        <f>ADJEC!D29</f>
        <v>0</v>
      </c>
      <c r="C17">
        <f t="shared" si="0"/>
      </c>
    </row>
    <row r="18" spans="1:3" ht="12.75">
      <c r="A18" t="s">
        <v>311</v>
      </c>
      <c r="B18">
        <f>ADJEC!D34</f>
        <v>0</v>
      </c>
      <c r="C18">
        <f t="shared" si="0"/>
      </c>
    </row>
    <row r="19" spans="1:3" ht="12.75">
      <c r="A19" t="s">
        <v>298</v>
      </c>
      <c r="B19">
        <f>ADJEC!D77</f>
        <v>0</v>
      </c>
      <c r="C19">
        <f t="shared" si="0"/>
      </c>
    </row>
    <row r="20" spans="1:3" ht="12.75">
      <c r="A20" t="s">
        <v>154</v>
      </c>
      <c r="B20">
        <f>ADJEC!D139</f>
        <v>0</v>
      </c>
      <c r="C20">
        <f>IF(B20&gt;0,B20,"")</f>
      </c>
    </row>
    <row r="21" spans="1:3" ht="12.75">
      <c r="A21" t="s">
        <v>312</v>
      </c>
      <c r="B21">
        <f>ADJEC!D140</f>
        <v>0</v>
      </c>
      <c r="C21">
        <f>IF(B21&gt;0,B21,"")</f>
      </c>
    </row>
  </sheetData>
  <sheetProtection sheet="1" objects="1" scenarios="1"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Programa d'adjectius</dc:title>
  <dc:subject/>
  <dc:creator>PEPITO GRILLO</dc:creator>
  <cp:keywords/>
  <dc:description/>
  <cp:lastModifiedBy>Nuria</cp:lastModifiedBy>
  <dcterms:created xsi:type="dcterms:W3CDTF">2003-10-01T07:51:48Z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